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00"/>
  </bookViews>
  <sheets>
    <sheet name="Blad1" sheetId="1" r:id="rId1"/>
    <sheet name="Verstopt invulblad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<sst xmlns="http://schemas.openxmlformats.org/spreadsheetml/2006/main" count="161" uniqueCount="99">
  <si>
    <t>Begroting &lt;Titel Project&gt;</t>
  </si>
  <si>
    <t>&lt;Naam aanvragende organisatie&gt;</t>
  </si>
  <si>
    <t>Regeling Cultuureducatie voor Caribisch deel van het Koninkrijk</t>
  </si>
  <si>
    <t>Curaçao, Aruba, Sint-Maarten</t>
  </si>
  <si>
    <r>
      <rPr>
        <sz val="11"/>
        <color rgb="FF002F87"/>
        <rFont val="Calibri"/>
        <charset val="134"/>
      </rPr>
      <t xml:space="preserve">Vul de </t>
    </r>
    <r>
      <rPr>
        <i/>
        <sz val="11"/>
        <color theme="2" tint="-0.499984740745262"/>
        <rFont val="Calibri"/>
        <charset val="134"/>
      </rPr>
      <t>&lt;grijze&gt;</t>
    </r>
    <r>
      <rPr>
        <i/>
        <sz val="11"/>
        <color rgb="FF002F87"/>
        <rFont val="Calibri"/>
        <charset val="134"/>
      </rPr>
      <t xml:space="preserve"> </t>
    </r>
    <r>
      <rPr>
        <sz val="11"/>
        <color rgb="FF002F87"/>
        <rFont val="Calibri"/>
        <charset val="134"/>
      </rPr>
      <t>cellen in met de specificaties op de begroting.</t>
    </r>
  </si>
  <si>
    <r>
      <rPr>
        <sz val="11"/>
        <color rgb="FF002F87"/>
        <rFont val="Calibri"/>
        <charset val="134"/>
      </rPr>
      <t xml:space="preserve">Als er niet aan een voorwaarde wordt voldaan, kleurt het ingevoerde bedrag </t>
    </r>
    <r>
      <rPr>
        <sz val="11"/>
        <color rgb="FFE4102C"/>
        <rFont val="Calibri"/>
        <charset val="134"/>
      </rPr>
      <t>rood</t>
    </r>
    <r>
      <rPr>
        <sz val="11"/>
        <color rgb="FFFF0000"/>
        <rFont val="Calibri"/>
        <charset val="134"/>
      </rPr>
      <t>.</t>
    </r>
  </si>
  <si>
    <r>
      <rPr>
        <sz val="11"/>
        <color rgb="FF002F87"/>
        <rFont val="Calibri"/>
        <charset val="134"/>
      </rPr>
      <t xml:space="preserve">Als het bedrag </t>
    </r>
    <r>
      <rPr>
        <sz val="11"/>
        <color rgb="FFFF0000"/>
        <rFont val="Calibri"/>
        <charset val="134"/>
      </rPr>
      <t>rood</t>
    </r>
    <r>
      <rPr>
        <sz val="11"/>
        <color rgb="FF002F87"/>
        <rFont val="Calibri"/>
        <charset val="134"/>
      </rPr>
      <t xml:space="preserve"> gekleurd is, kijk dan in kolom I voor een toelichting.</t>
    </r>
  </si>
  <si>
    <t>Vul de bedragen inclusief BTW in.</t>
  </si>
  <si>
    <t>Waar is je organisatie gevestigd?</t>
  </si>
  <si>
    <t>Caribisch Nederland</t>
  </si>
  <si>
    <t>In welke valuta vul je je begroting in?</t>
  </si>
  <si>
    <t>€</t>
  </si>
  <si>
    <t>Euro, Amerikaanse Dollar, Caribische Gulden.</t>
  </si>
  <si>
    <t xml:space="preserve">Berekening kosten project </t>
  </si>
  <si>
    <t>Personele lasten</t>
  </si>
  <si>
    <t>Bedrag</t>
  </si>
  <si>
    <t xml:space="preserve">Toelichting </t>
  </si>
  <si>
    <t xml:space="preserve">Medewerkers </t>
  </si>
  <si>
    <t>Uurtarief</t>
  </si>
  <si>
    <t>Aantal uren</t>
  </si>
  <si>
    <t>Totaal</t>
  </si>
  <si>
    <t xml:space="preserve">&lt;naam persoon, functie&gt; </t>
  </si>
  <si>
    <t>&lt;omschrijving en specificatie van activiteiten die uitgevoerd worden&gt;</t>
  </si>
  <si>
    <t>Inzet externe profesionals</t>
  </si>
  <si>
    <t xml:space="preserve">Overige personele lasten </t>
  </si>
  <si>
    <t>&lt;naam persoon, functie en organisatie&gt;</t>
  </si>
  <si>
    <t xml:space="preserve">Totaal personele lasten </t>
  </si>
  <si>
    <t>Uitvoeringskosten en materiaalkosten</t>
  </si>
  <si>
    <t xml:space="preserve">Materiaalkosten </t>
  </si>
  <si>
    <t>&lt;materialen&gt;</t>
  </si>
  <si>
    <t>&lt;omschrijving type materialen, aantallen en kostprijs&gt;</t>
  </si>
  <si>
    <t>&lt;materiële investeringen&gt;</t>
  </si>
  <si>
    <t>&lt;omschrijving type investeringen&gt;</t>
  </si>
  <si>
    <t>Overige kosten</t>
  </si>
  <si>
    <t>&lt;omschrijving en specificatie overige kosten&gt;</t>
  </si>
  <si>
    <t xml:space="preserve">Totaal uitvoerings- en materiaalkosten </t>
  </si>
  <si>
    <t>Algemene lasten</t>
  </si>
  <si>
    <t>Kantoorkosten</t>
  </si>
  <si>
    <t>&lt;omschrijving kosten &gt;</t>
  </si>
  <si>
    <t>Algemene bedrijfslasten t.b.v. het project</t>
  </si>
  <si>
    <t>Reis- en verblijfkosten</t>
  </si>
  <si>
    <t>&lt; vul reis- en verblijfkosten in&gt;</t>
  </si>
  <si>
    <t>&lt;omschrijving reden van reis&gt;</t>
  </si>
  <si>
    <t>Publiciteitskosten</t>
  </si>
  <si>
    <t>&lt;publiciteitskosten&gt;</t>
  </si>
  <si>
    <t>&lt;omwisselkosten&gt;</t>
  </si>
  <si>
    <t>&lt;vertaalkosten&gt;</t>
  </si>
  <si>
    <t>&lt;vul overige kosten in&gt;</t>
  </si>
  <si>
    <t>Totaal algemene lasten</t>
  </si>
  <si>
    <t>Totaal kosten project</t>
  </si>
  <si>
    <t xml:space="preserve">Berekening baten project </t>
  </si>
  <si>
    <t>Aangevraagd subsidiebedag van Fonds voor Cultuurparticipatie</t>
  </si>
  <si>
    <t>Inkomsten van derden</t>
  </si>
  <si>
    <t>overige publieke inkomsten</t>
  </si>
  <si>
    <t>&lt;naam verstrekker (gemeente/provincie/fonds, etc.)&gt;</t>
  </si>
  <si>
    <t>&lt;toelichting voor welk projectonderdeel de bijdrage wordt ingezet en geef aan of deze is toegezegd (ja/nee)&gt;</t>
  </si>
  <si>
    <t xml:space="preserve"> private fondsen</t>
  </si>
  <si>
    <t xml:space="preserve">&lt;naam fonds&gt; </t>
  </si>
  <si>
    <t>private inkomsten</t>
  </si>
  <si>
    <t>&lt;type (sponsor, gift, etc.)&gt;</t>
  </si>
  <si>
    <t>Totale bijdragen van derden</t>
  </si>
  <si>
    <t>Eigen bijdrage</t>
  </si>
  <si>
    <t>eigen inkomsten project</t>
  </si>
  <si>
    <t>&lt;Eigen bijdrage deelnemers, kaartverkoop, etc&gt;</t>
  </si>
  <si>
    <t>&lt;omschrijving en specificatie eigen bijdrage&gt;</t>
  </si>
  <si>
    <t>eigen middelen aanvrager</t>
  </si>
  <si>
    <t>Financiële middelen</t>
  </si>
  <si>
    <t xml:space="preserve">&lt;toelichting opbouw bedrag&gt; </t>
  </si>
  <si>
    <t xml:space="preserve">bijdrage in natura &lt;omschrijving&gt; </t>
  </si>
  <si>
    <t>Inzet uren</t>
  </si>
  <si>
    <t>inzet uren  &lt;omschrijving&gt;</t>
  </si>
  <si>
    <t>eigen bijdragen samenwerkingspartners</t>
  </si>
  <si>
    <t>&lt;naam partner 1&gt;</t>
  </si>
  <si>
    <t>&lt;naam partner 2&gt;</t>
  </si>
  <si>
    <t xml:space="preserve">Totaal eigen bijdrage </t>
  </si>
  <si>
    <t>Totaal baten project</t>
  </si>
  <si>
    <t>% bijdrage Fonds voor Cultuurparticipatie ****</t>
  </si>
  <si>
    <t>Type</t>
  </si>
  <si>
    <t>Van toepassing op</t>
  </si>
  <si>
    <t>Vul deze kolom in</t>
  </si>
  <si>
    <t>Berekening Blad1 voldoet</t>
  </si>
  <si>
    <t>Berekening Blad1 uitkomst</t>
  </si>
  <si>
    <t>Naam Regeling</t>
  </si>
  <si>
    <t>Testregeling nieuwe modelbegroting</t>
  </si>
  <si>
    <t>Maximum aanvraagbaar bedrag per aanvraag</t>
  </si>
  <si>
    <t>Minimaal aanvraagbaar bedrag per aanvraag</t>
  </si>
  <si>
    <t>Maximum percentage materiële investeringen EDK</t>
  </si>
  <si>
    <t>EDK</t>
  </si>
  <si>
    <t>Maximum percentage materiële investeringen CDK</t>
  </si>
  <si>
    <t>CDK</t>
  </si>
  <si>
    <t>Maximum percentage bijdrage van het FCP EDK</t>
  </si>
  <si>
    <t>Maximum percentage bijdrage van het FCP CDK</t>
  </si>
  <si>
    <t>Vaste waarden</t>
  </si>
  <si>
    <t>Aanvragers toestaan uit</t>
  </si>
  <si>
    <t>Europees Nederland</t>
  </si>
  <si>
    <t>Toegestane valuta</t>
  </si>
  <si>
    <t>US$</t>
  </si>
  <si>
    <t>Cg</t>
  </si>
  <si>
    <t>ANG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</si>
</sst>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2" formatCode="_(&quot;$&quot;* #,##0_);_(&quot;$&quot;* \(#,##0\);_(&quot;$&quot;* &quot;-&quot;_);_(@_)"/>
    <numFmt numFmtId="176" formatCode="_ * #,##0.00_ ;_ * \-#,##0.00_ ;_ * &quot;-&quot;??_ ;_ @_ "/>
    <numFmt numFmtId="177" formatCode="_ &quot;€&quot;\ * #,##0.00_ ;_ &quot;€&quot;\ * \-#,##0.00_ ;_ &quot;€&quot;\ * &quot;-&quot;??_ ;_ @_ "/>
    <numFmt numFmtId="178" formatCode="_ * #,##0_ ;_ * \-#,##0_ ;_ * &quot;-&quot;_ ;_ @_ "/>
    <numFmt numFmtId="179" formatCode="&quot;€&quot;\ #,##0"/>
    <numFmt numFmtId="180" formatCode="0.0%"/>
    <numFmt numFmtId="181" formatCode="_ &quot;€&quot;\ * #,##0_ ;_ &quot;€&quot;\ * \-#,##0_ ;_ &quot;€&quot;\ * &quot;-&quot;??_ ;_ @_ "/>
  </numFmts>
  <fonts count="59">
    <font>
      <sz val="11"/>
      <color theme="1"/>
      <name val="Aptos Narrow"/>
      <charset val="134"/>
      <scheme val="minor"/>
    </font>
    <font>
      <b/>
      <sz val="11"/>
      <color theme="1"/>
      <name val="Aptos Narrow"/>
      <charset val="134"/>
      <scheme val="minor"/>
    </font>
    <font>
      <b/>
      <sz val="11"/>
      <color rgb="FF002F87"/>
      <name val="Calibri"/>
      <charset val="134"/>
    </font>
    <font>
      <sz val="11"/>
      <color rgb="FF002F87"/>
      <name val="Calibri"/>
      <charset val="134"/>
    </font>
    <font>
      <i/>
      <sz val="11"/>
      <color rgb="FF002F87"/>
      <name val="Calibri"/>
      <charset val="134"/>
    </font>
    <font>
      <sz val="11"/>
      <color rgb="FFFF0000"/>
      <name val="Calibri"/>
      <charset val="134"/>
    </font>
    <font>
      <sz val="36"/>
      <color rgb="FF002F87"/>
      <name val="Calibri"/>
      <charset val="134"/>
    </font>
    <font>
      <sz val="36"/>
      <color theme="2" tint="-0.499984740745262"/>
      <name val="Calibri"/>
      <charset val="134"/>
    </font>
    <font>
      <b/>
      <sz val="16"/>
      <color theme="2" tint="-0.499984740745262"/>
      <name val="Calibri"/>
      <charset val="134"/>
    </font>
    <font>
      <b/>
      <sz val="16"/>
      <color rgb="FF002F87"/>
      <name val="Calibri"/>
      <charset val="134"/>
    </font>
    <font>
      <b/>
      <sz val="13"/>
      <color rgb="FF002F87"/>
      <name val="Calibri"/>
      <charset val="134"/>
    </font>
    <font>
      <b/>
      <sz val="14"/>
      <color rgb="FF002F87"/>
      <name val="Calibri"/>
      <charset val="134"/>
    </font>
    <font>
      <b/>
      <sz val="15"/>
      <color rgb="FF002F87"/>
      <name val="Calibri"/>
      <charset val="134"/>
    </font>
    <font>
      <sz val="11"/>
      <color rgb="FF101820"/>
      <name val="Calibri"/>
      <charset val="134"/>
    </font>
    <font>
      <i/>
      <sz val="11"/>
      <color rgb="FF101820"/>
      <name val="Calibri"/>
      <charset val="134"/>
    </font>
    <font>
      <i/>
      <sz val="11"/>
      <color theme="2" tint="-0.499984740745262"/>
      <name val="Calibri"/>
      <charset val="134"/>
    </font>
    <font>
      <sz val="11"/>
      <color theme="2" tint="-0.499984740745262"/>
      <name val="Calibri"/>
      <charset val="134"/>
    </font>
    <font>
      <sz val="11"/>
      <color theme="1"/>
      <name val="Calibri"/>
      <charset val="134"/>
    </font>
    <font>
      <i/>
      <sz val="11"/>
      <color theme="1"/>
      <name val="Calibri"/>
      <charset val="134"/>
    </font>
    <font>
      <b/>
      <sz val="16"/>
      <color rgb="FFF8F9FA"/>
      <name val="Calibri"/>
      <charset val="134"/>
    </font>
    <font>
      <sz val="11"/>
      <color rgb="FFF8F9FA"/>
      <name val="Calibri"/>
      <charset val="134"/>
    </font>
    <font>
      <i/>
      <sz val="11"/>
      <color rgb="FFF8F9FA"/>
      <name val="Calibri"/>
      <charset val="134"/>
    </font>
    <font>
      <b/>
      <sz val="12"/>
      <color rgb="FF002F87"/>
      <name val="Calibri"/>
      <charset val="134"/>
    </font>
    <font>
      <b/>
      <i/>
      <sz val="12"/>
      <color rgb="FF002F87"/>
      <name val="Calibri"/>
      <charset val="134"/>
    </font>
    <font>
      <b/>
      <i/>
      <sz val="11"/>
      <color rgb="FF002F87"/>
      <name val="Calibri"/>
      <charset val="134"/>
    </font>
    <font>
      <b/>
      <i/>
      <sz val="13"/>
      <color rgb="FF002F87"/>
      <name val="Calibri"/>
      <charset val="134"/>
    </font>
    <font>
      <sz val="13"/>
      <color rgb="FF002F87"/>
      <name val="Calibri"/>
      <charset val="134"/>
    </font>
    <font>
      <i/>
      <sz val="13"/>
      <color rgb="FF002F87"/>
      <name val="Calibri"/>
      <charset val="134"/>
    </font>
    <font>
      <sz val="16"/>
      <color theme="1"/>
      <name val="Calibri"/>
      <charset val="134"/>
    </font>
    <font>
      <sz val="16"/>
      <color rgb="FF002F87"/>
      <name val="Calibri"/>
      <charset val="134"/>
    </font>
    <font>
      <b/>
      <i/>
      <sz val="16"/>
      <color rgb="FFF8F9FA"/>
      <name val="Calibri"/>
      <charset val="134"/>
    </font>
    <font>
      <b/>
      <sz val="10"/>
      <color rgb="FF002F87"/>
      <name val="Calibri"/>
      <charset val="134"/>
    </font>
    <font>
      <b/>
      <i/>
      <sz val="10"/>
      <color rgb="FF002F87"/>
      <name val="Calibri"/>
      <charset val="134"/>
    </font>
    <font>
      <i/>
      <sz val="11"/>
      <color rgb="FFFF0000"/>
      <name val="Calibri"/>
      <charset val="134"/>
    </font>
    <font>
      <b/>
      <sz val="11"/>
      <color rgb="FFFF0000"/>
      <name val="Calibri"/>
      <charset val="134"/>
    </font>
    <font>
      <b/>
      <sz val="11"/>
      <color rgb="FF002060"/>
      <name val="Calibri"/>
      <charset val="134"/>
    </font>
    <font>
      <sz val="11"/>
      <color rgb="FF002060"/>
      <name val="Calibri"/>
      <charset val="134"/>
    </font>
    <font>
      <i/>
      <sz val="11"/>
      <color rgb="FF002060"/>
      <name val="Calibri"/>
      <charset val="134"/>
    </font>
    <font>
      <sz val="11"/>
      <color theme="1"/>
      <name val="Aptos Narrow"/>
      <charset val="134"/>
      <scheme val="minor"/>
    </font>
    <font>
      <u/>
      <sz val="11"/>
      <color rgb="FF0000FF"/>
      <name val="Aptos Narrow"/>
      <charset val="0"/>
      <scheme val="minor"/>
    </font>
    <font>
      <u/>
      <sz val="11"/>
      <color rgb="FF800080"/>
      <name val="Aptos Narrow"/>
      <charset val="0"/>
      <scheme val="minor"/>
    </font>
    <font>
      <sz val="11"/>
      <color rgb="FFFF0000"/>
      <name val="Aptos Narrow"/>
      <charset val="0"/>
      <scheme val="minor"/>
    </font>
    <font>
      <b/>
      <sz val="18"/>
      <color theme="3"/>
      <name val="Aptos Narrow"/>
      <charset val="134"/>
      <scheme val="minor"/>
    </font>
    <font>
      <i/>
      <sz val="11"/>
      <color rgb="FF7F7F7F"/>
      <name val="Aptos Narrow"/>
      <charset val="0"/>
      <scheme val="minor"/>
    </font>
    <font>
      <b/>
      <sz val="15"/>
      <color theme="3"/>
      <name val="Aptos Narrow"/>
      <charset val="134"/>
      <scheme val="minor"/>
    </font>
    <font>
      <b/>
      <sz val="13"/>
      <color theme="3"/>
      <name val="Aptos Narrow"/>
      <charset val="134"/>
      <scheme val="minor"/>
    </font>
    <font>
      <b/>
      <sz val="11"/>
      <color theme="3"/>
      <name val="Aptos Narrow"/>
      <charset val="134"/>
      <scheme val="minor"/>
    </font>
    <font>
      <sz val="11"/>
      <color rgb="FF3F3F76"/>
      <name val="Aptos Narrow"/>
      <charset val="0"/>
      <scheme val="minor"/>
    </font>
    <font>
      <b/>
      <sz val="11"/>
      <color rgb="FF3F3F3F"/>
      <name val="Aptos Narrow"/>
      <charset val="0"/>
      <scheme val="minor"/>
    </font>
    <font>
      <b/>
      <sz val="11"/>
      <color rgb="FFFA7D00"/>
      <name val="Aptos Narrow"/>
      <charset val="0"/>
      <scheme val="minor"/>
    </font>
    <font>
      <b/>
      <sz val="11"/>
      <color rgb="FFFFFFFF"/>
      <name val="Aptos Narrow"/>
      <charset val="0"/>
      <scheme val="minor"/>
    </font>
    <font>
      <sz val="11"/>
      <color rgb="FFFA7D00"/>
      <name val="Aptos Narrow"/>
      <charset val="0"/>
      <scheme val="minor"/>
    </font>
    <font>
      <b/>
      <sz val="11"/>
      <color theme="1"/>
      <name val="Aptos Narrow"/>
      <charset val="0"/>
      <scheme val="minor"/>
    </font>
    <font>
      <sz val="11"/>
      <color rgb="FF006100"/>
      <name val="Aptos Narrow"/>
      <charset val="0"/>
      <scheme val="minor"/>
    </font>
    <font>
      <sz val="11"/>
      <color rgb="FF9C0006"/>
      <name val="Aptos Narrow"/>
      <charset val="0"/>
      <scheme val="minor"/>
    </font>
    <font>
      <sz val="11"/>
      <color rgb="FF9C6500"/>
      <name val="Aptos Narrow"/>
      <charset val="0"/>
      <scheme val="minor"/>
    </font>
    <font>
      <sz val="11"/>
      <color theme="0"/>
      <name val="Aptos Narrow"/>
      <charset val="0"/>
      <scheme val="minor"/>
    </font>
    <font>
      <sz val="11"/>
      <color theme="1"/>
      <name val="Aptos Narrow"/>
      <charset val="0"/>
      <scheme val="minor"/>
    </font>
    <font>
      <sz val="11"/>
      <color rgb="FFE4102C"/>
      <name val="Calibri"/>
      <charset val="134"/>
    </font>
  </fonts>
  <fills count="39">
    <fill>
      <patternFill patternType="none"/>
    </fill>
    <fill>
      <patternFill patternType="gray125"/>
    </fill>
    <fill>
      <patternFill patternType="solid">
        <fgColor theme="3" tint="0.89999084444715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8F9FA"/>
        <bgColor indexed="64"/>
      </patternFill>
    </fill>
    <fill>
      <patternFill patternType="solid">
        <fgColor rgb="FF002F87"/>
        <bgColor indexed="64"/>
      </patternFill>
    </fill>
    <fill>
      <patternFill patternType="solid">
        <fgColor rgb="FFF4C8CB"/>
        <bgColor indexed="64"/>
      </patternFill>
    </fill>
    <fill>
      <patternFill patternType="solid">
        <fgColor rgb="FFB0D4B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9" fontId="38" fillId="0" borderId="0" applyFont="0" applyFill="0" applyBorder="0" applyAlignment="0" applyProtection="0">
      <alignment vertical="center"/>
    </xf>
    <xf numFmtId="178" fontId="38" fillId="0" borderId="0" applyFont="0" applyFill="0" applyBorder="0" applyAlignment="0" applyProtection="0">
      <alignment vertical="center"/>
    </xf>
    <xf numFmtId="42" fontId="38" fillId="0" borderId="0" applyFon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8" fillId="8" borderId="3" applyNumberFormat="0" applyFon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4" applyNumberFormat="0" applyFill="0" applyAlignment="0" applyProtection="0">
      <alignment vertical="center"/>
    </xf>
    <xf numFmtId="0" fontId="45" fillId="0" borderId="4" applyNumberFormat="0" applyFill="0" applyAlignment="0" applyProtection="0">
      <alignment vertical="center"/>
    </xf>
    <xf numFmtId="0" fontId="46" fillId="0" borderId="5" applyNumberFormat="0" applyFill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9" borderId="6" applyNumberFormat="0" applyAlignment="0" applyProtection="0">
      <alignment vertical="center"/>
    </xf>
    <xf numFmtId="0" fontId="48" fillId="10" borderId="7" applyNumberFormat="0" applyAlignment="0" applyProtection="0">
      <alignment vertical="center"/>
    </xf>
    <xf numFmtId="0" fontId="49" fillId="10" borderId="6" applyNumberFormat="0" applyAlignment="0" applyProtection="0">
      <alignment vertical="center"/>
    </xf>
    <xf numFmtId="0" fontId="50" fillId="11" borderId="8" applyNumberFormat="0" applyAlignment="0" applyProtection="0">
      <alignment vertical="center"/>
    </xf>
    <xf numFmtId="0" fontId="51" fillId="0" borderId="9" applyNumberFormat="0" applyFill="0" applyAlignment="0" applyProtection="0">
      <alignment vertical="center"/>
    </xf>
    <xf numFmtId="0" fontId="52" fillId="0" borderId="10" applyNumberFormat="0" applyFill="0" applyAlignment="0" applyProtection="0">
      <alignment vertical="center"/>
    </xf>
    <xf numFmtId="0" fontId="53" fillId="12" borderId="0" applyNumberFormat="0" applyBorder="0" applyAlignment="0" applyProtection="0">
      <alignment vertical="center"/>
    </xf>
    <xf numFmtId="0" fontId="54" fillId="13" borderId="0" applyNumberFormat="0" applyBorder="0" applyAlignment="0" applyProtection="0">
      <alignment vertical="center"/>
    </xf>
    <xf numFmtId="0" fontId="55" fillId="14" borderId="0" applyNumberFormat="0" applyBorder="0" applyAlignment="0" applyProtection="0">
      <alignment vertical="center"/>
    </xf>
    <xf numFmtId="0" fontId="56" fillId="15" borderId="0" applyNumberFormat="0" applyBorder="0" applyAlignment="0" applyProtection="0">
      <alignment vertical="center"/>
    </xf>
    <xf numFmtId="0" fontId="57" fillId="16" borderId="0" applyNumberFormat="0" applyBorder="0" applyAlignment="0" applyProtection="0">
      <alignment vertical="center"/>
    </xf>
    <xf numFmtId="0" fontId="57" fillId="17" borderId="0" applyNumberFormat="0" applyBorder="0" applyAlignment="0" applyProtection="0">
      <alignment vertical="center"/>
    </xf>
    <xf numFmtId="0" fontId="56" fillId="18" borderId="0" applyNumberFormat="0" applyBorder="0" applyAlignment="0" applyProtection="0">
      <alignment vertical="center"/>
    </xf>
    <xf numFmtId="0" fontId="56" fillId="19" borderId="0" applyNumberFormat="0" applyBorder="0" applyAlignment="0" applyProtection="0">
      <alignment vertical="center"/>
    </xf>
    <xf numFmtId="0" fontId="57" fillId="20" borderId="0" applyNumberFormat="0" applyBorder="0" applyAlignment="0" applyProtection="0">
      <alignment vertical="center"/>
    </xf>
    <xf numFmtId="0" fontId="57" fillId="21" borderId="0" applyNumberFormat="0" applyBorder="0" applyAlignment="0" applyProtection="0">
      <alignment vertical="center"/>
    </xf>
    <xf numFmtId="0" fontId="56" fillId="22" borderId="0" applyNumberFormat="0" applyBorder="0" applyAlignment="0" applyProtection="0">
      <alignment vertical="center"/>
    </xf>
    <xf numFmtId="0" fontId="56" fillId="23" borderId="0" applyNumberFormat="0" applyBorder="0" applyAlignment="0" applyProtection="0">
      <alignment vertical="center"/>
    </xf>
    <xf numFmtId="0" fontId="57" fillId="24" borderId="0" applyNumberFormat="0" applyBorder="0" applyAlignment="0" applyProtection="0">
      <alignment vertical="center"/>
    </xf>
    <xf numFmtId="0" fontId="57" fillId="25" borderId="0" applyNumberFormat="0" applyBorder="0" applyAlignment="0" applyProtection="0">
      <alignment vertical="center"/>
    </xf>
    <xf numFmtId="0" fontId="56" fillId="26" borderId="0" applyNumberFormat="0" applyBorder="0" applyAlignment="0" applyProtection="0">
      <alignment vertical="center"/>
    </xf>
    <xf numFmtId="0" fontId="56" fillId="27" borderId="0" applyNumberFormat="0" applyBorder="0" applyAlignment="0" applyProtection="0">
      <alignment vertical="center"/>
    </xf>
    <xf numFmtId="0" fontId="57" fillId="28" borderId="0" applyNumberFormat="0" applyBorder="0" applyAlignment="0" applyProtection="0">
      <alignment vertical="center"/>
    </xf>
    <xf numFmtId="0" fontId="57" fillId="29" borderId="0" applyNumberFormat="0" applyBorder="0" applyAlignment="0" applyProtection="0">
      <alignment vertical="center"/>
    </xf>
    <xf numFmtId="0" fontId="56" fillId="30" borderId="0" applyNumberFormat="0" applyBorder="0" applyAlignment="0" applyProtection="0">
      <alignment vertical="center"/>
    </xf>
    <xf numFmtId="0" fontId="56" fillId="31" borderId="0" applyNumberFormat="0" applyBorder="0" applyAlignment="0" applyProtection="0">
      <alignment vertical="center"/>
    </xf>
    <xf numFmtId="0" fontId="57" fillId="32" borderId="0" applyNumberFormat="0" applyBorder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0" fontId="56" fillId="34" borderId="0" applyNumberFormat="0" applyBorder="0" applyAlignment="0" applyProtection="0">
      <alignment vertical="center"/>
    </xf>
    <xf numFmtId="0" fontId="56" fillId="35" borderId="0" applyNumberFormat="0" applyBorder="0" applyAlignment="0" applyProtection="0">
      <alignment vertical="center"/>
    </xf>
    <xf numFmtId="0" fontId="57" fillId="36" borderId="0" applyNumberFormat="0" applyBorder="0" applyAlignment="0" applyProtection="0">
      <alignment vertical="center"/>
    </xf>
    <xf numFmtId="0" fontId="57" fillId="37" borderId="0" applyNumberFormat="0" applyBorder="0" applyAlignment="0" applyProtection="0">
      <alignment vertical="center"/>
    </xf>
    <xf numFmtId="0" fontId="56" fillId="38" borderId="0" applyNumberFormat="0" applyBorder="0" applyAlignment="0" applyProtection="0">
      <alignment vertical="center"/>
    </xf>
  </cellStyleXfs>
  <cellXfs count="153">
    <xf numFmtId="0" fontId="0" fillId="0" borderId="0" xfId="0"/>
    <xf numFmtId="0" fontId="1" fillId="0" borderId="0" xfId="0" applyFont="1" applyProtection="1">
      <protection hidden="1"/>
    </xf>
    <xf numFmtId="0" fontId="0" fillId="0" borderId="1" xfId="0" applyBorder="1" applyProtection="1">
      <protection hidden="1"/>
    </xf>
    <xf numFmtId="0" fontId="0" fillId="0" borderId="0" xfId="0" applyProtection="1">
      <protection hidden="1"/>
    </xf>
    <xf numFmtId="179" fontId="0" fillId="0" borderId="0" xfId="0" applyNumberFormat="1" applyProtection="1">
      <protection hidden="1"/>
    </xf>
    <xf numFmtId="0" fontId="0" fillId="2" borderId="0" xfId="0" applyFill="1" applyProtection="1">
      <protection hidden="1"/>
    </xf>
    <xf numFmtId="9" fontId="0" fillId="0" borderId="0" xfId="0" applyNumberFormat="1" applyProtection="1">
      <protection hidden="1"/>
    </xf>
    <xf numFmtId="0" fontId="0" fillId="3" borderId="0" xfId="0" applyFill="1" applyProtection="1">
      <protection hidden="1"/>
    </xf>
    <xf numFmtId="10" fontId="0" fillId="0" borderId="0" xfId="0" applyNumberFormat="1" applyProtection="1">
      <protection hidden="1"/>
    </xf>
    <xf numFmtId="180" fontId="0" fillId="0" borderId="0" xfId="0" applyNumberFormat="1" applyProtection="1">
      <protection hidden="1"/>
    </xf>
    <xf numFmtId="177" fontId="0" fillId="0" borderId="0" xfId="2" applyFont="1" applyProtection="1">
      <protection hidden="1"/>
    </xf>
    <xf numFmtId="0" fontId="2" fillId="0" borderId="0" xfId="0" applyFont="1" applyProtection="1">
      <protection locked="0"/>
    </xf>
    <xf numFmtId="0" fontId="3" fillId="0" borderId="0" xfId="0" applyFont="1" applyProtection="1">
      <protection locked="0"/>
    </xf>
    <xf numFmtId="3" fontId="3" fillId="0" borderId="0" xfId="0" applyNumberFormat="1" applyFont="1" applyProtection="1">
      <protection locked="0"/>
    </xf>
    <xf numFmtId="0" fontId="4" fillId="0" borderId="0" xfId="0" applyFont="1" applyProtection="1">
      <protection locked="0"/>
    </xf>
    <xf numFmtId="3" fontId="3" fillId="0" borderId="0" xfId="0" applyNumberFormat="1" applyFont="1" applyAlignment="1" applyProtection="1">
      <alignment horizontal="left"/>
      <protection locked="0"/>
    </xf>
    <xf numFmtId="0" fontId="5" fillId="0" borderId="0" xfId="0" applyFont="1" applyProtection="1">
      <protection locked="0"/>
    </xf>
    <xf numFmtId="0" fontId="6" fillId="4" borderId="0" xfId="0" applyFont="1" applyFill="1" applyProtection="1">
      <protection locked="0"/>
    </xf>
    <xf numFmtId="3" fontId="3" fillId="4" borderId="0" xfId="0" applyNumberFormat="1" applyFont="1" applyFill="1" applyProtection="1">
      <protection locked="0"/>
    </xf>
    <xf numFmtId="0" fontId="3" fillId="4" borderId="0" xfId="0" applyFont="1" applyFill="1" applyProtection="1">
      <protection locked="0"/>
    </xf>
    <xf numFmtId="0" fontId="4" fillId="4" borderId="0" xfId="0" applyFont="1" applyFill="1" applyProtection="1">
      <protection locked="0"/>
    </xf>
    <xf numFmtId="0" fontId="7" fillId="4" borderId="0" xfId="0" applyFont="1" applyFill="1" applyProtection="1">
      <protection locked="0"/>
    </xf>
    <xf numFmtId="3" fontId="6" fillId="4" borderId="0" xfId="0" applyNumberFormat="1" applyFont="1" applyFill="1" applyProtection="1">
      <protection locked="0"/>
    </xf>
    <xf numFmtId="0" fontId="8" fillId="4" borderId="0" xfId="0" applyFont="1" applyFill="1" applyProtection="1">
      <protection locked="0"/>
    </xf>
    <xf numFmtId="0" fontId="9" fillId="4" borderId="0" xfId="0" applyFont="1" applyFill="1" applyProtection="1">
      <protection locked="0"/>
    </xf>
    <xf numFmtId="3" fontId="10" fillId="4" borderId="0" xfId="0" applyNumberFormat="1" applyFont="1" applyFill="1" applyProtection="1">
      <protection locked="0"/>
    </xf>
    <xf numFmtId="0" fontId="10" fillId="4" borderId="0" xfId="0" applyFont="1" applyFill="1" applyProtection="1">
      <protection locked="0"/>
    </xf>
    <xf numFmtId="0" fontId="11" fillId="4" borderId="0" xfId="0" applyFont="1" applyFill="1" applyProtection="1">
      <protection locked="0"/>
    </xf>
    <xf numFmtId="0" fontId="12" fillId="4" borderId="0" xfId="0" applyFont="1" applyFill="1" applyProtection="1">
      <protection locked="0"/>
    </xf>
    <xf numFmtId="0" fontId="3" fillId="4" borderId="0" xfId="0" applyFont="1" applyFill="1" applyAlignment="1" applyProtection="1">
      <alignment horizontal="left" vertical="center" indent="1"/>
      <protection locked="0"/>
    </xf>
    <xf numFmtId="3" fontId="13" fillId="4" borderId="0" xfId="0" applyNumberFormat="1" applyFont="1" applyFill="1" applyAlignment="1" applyProtection="1">
      <alignment vertical="center"/>
      <protection locked="0"/>
    </xf>
    <xf numFmtId="0" fontId="13" fillId="4" borderId="0" xfId="0" applyFont="1" applyFill="1" applyAlignment="1" applyProtection="1">
      <alignment vertical="center"/>
      <protection locked="0"/>
    </xf>
    <xf numFmtId="0" fontId="14" fillId="4" borderId="0" xfId="0" applyFont="1" applyFill="1" applyAlignment="1" applyProtection="1">
      <alignment vertical="center"/>
      <protection locked="0"/>
    </xf>
    <xf numFmtId="0" fontId="3" fillId="4" borderId="0" xfId="0" applyFont="1" applyFill="1" applyAlignment="1" applyProtection="1">
      <alignment horizontal="left" vertical="center"/>
      <protection locked="0"/>
    </xf>
    <xf numFmtId="181" fontId="3" fillId="4" borderId="0" xfId="0" applyNumberFormat="1" applyFont="1" applyFill="1" applyAlignment="1" applyProtection="1">
      <alignment horizontal="left" vertical="center"/>
      <protection locked="0"/>
    </xf>
    <xf numFmtId="0" fontId="3" fillId="4" borderId="0" xfId="0" applyFont="1" applyFill="1" applyAlignment="1" applyProtection="1">
      <alignment horizontal="left"/>
      <protection locked="0"/>
    </xf>
    <xf numFmtId="3" fontId="15" fillId="4" borderId="0" xfId="0" applyNumberFormat="1" applyFont="1" applyFill="1" applyProtection="1">
      <protection locked="0"/>
    </xf>
    <xf numFmtId="0" fontId="4" fillId="4" borderId="0" xfId="0" applyFont="1" applyFill="1" applyAlignment="1" applyProtection="1">
      <alignment vertical="center"/>
      <protection locked="0"/>
    </xf>
    <xf numFmtId="3" fontId="16" fillId="4" borderId="0" xfId="0" applyNumberFormat="1" applyFont="1" applyFill="1" applyProtection="1">
      <protection locked="0"/>
    </xf>
    <xf numFmtId="0" fontId="17" fillId="4" borderId="0" xfId="0" applyFont="1" applyFill="1" applyProtection="1">
      <protection locked="0"/>
    </xf>
    <xf numFmtId="0" fontId="18" fillId="4" borderId="0" xfId="0" applyFont="1" applyFill="1" applyProtection="1">
      <protection locked="0"/>
    </xf>
    <xf numFmtId="0" fontId="3" fillId="4" borderId="0" xfId="0" applyFont="1" applyFill="1" applyAlignment="1" applyProtection="1">
      <alignment horizontal="left" wrapText="1"/>
      <protection locked="0"/>
    </xf>
    <xf numFmtId="3" fontId="17" fillId="4" borderId="0" xfId="0" applyNumberFormat="1" applyFont="1" applyFill="1" applyProtection="1">
      <protection locked="0"/>
    </xf>
    <xf numFmtId="0" fontId="19" fillId="5" borderId="0" xfId="0" applyFont="1" applyFill="1" applyAlignment="1" applyProtection="1">
      <alignment horizontal="left"/>
      <protection locked="0"/>
    </xf>
    <xf numFmtId="0" fontId="9" fillId="5" borderId="0" xfId="0" applyFont="1" applyFill="1" applyAlignment="1" applyProtection="1">
      <alignment horizontal="left"/>
      <protection locked="0"/>
    </xf>
    <xf numFmtId="3" fontId="20" fillId="5" borderId="0" xfId="0" applyNumberFormat="1" applyFont="1" applyFill="1" applyAlignment="1" applyProtection="1">
      <alignment horizontal="left"/>
      <protection locked="0"/>
    </xf>
    <xf numFmtId="0" fontId="20" fillId="5" borderId="0" xfId="0" applyFont="1" applyFill="1" applyAlignment="1" applyProtection="1">
      <alignment horizontal="left"/>
      <protection locked="0"/>
    </xf>
    <xf numFmtId="0" fontId="21" fillId="5" borderId="0" xfId="0" applyFont="1" applyFill="1" applyAlignment="1" applyProtection="1">
      <alignment horizontal="left"/>
      <protection locked="0"/>
    </xf>
    <xf numFmtId="0" fontId="19" fillId="4" borderId="0" xfId="0" applyFont="1" applyFill="1" applyAlignment="1" applyProtection="1">
      <alignment horizontal="left"/>
      <protection locked="0"/>
    </xf>
    <xf numFmtId="0" fontId="9" fillId="4" borderId="0" xfId="0" applyFont="1" applyFill="1" applyAlignment="1" applyProtection="1">
      <alignment horizontal="left"/>
      <protection locked="0"/>
    </xf>
    <xf numFmtId="3" fontId="20" fillId="4" borderId="0" xfId="0" applyNumberFormat="1" applyFont="1" applyFill="1" applyAlignment="1" applyProtection="1">
      <alignment horizontal="left"/>
      <protection locked="0"/>
    </xf>
    <xf numFmtId="0" fontId="20" fillId="4" borderId="0" xfId="0" applyFont="1" applyFill="1" applyAlignment="1" applyProtection="1">
      <alignment horizontal="left"/>
      <protection locked="0"/>
    </xf>
    <xf numFmtId="0" fontId="21" fillId="4" borderId="0" xfId="0" applyFont="1" applyFill="1" applyAlignment="1" applyProtection="1">
      <alignment horizontal="left"/>
      <protection locked="0"/>
    </xf>
    <xf numFmtId="0" fontId="10" fillId="6" borderId="0" xfId="0" applyFont="1" applyFill="1" applyAlignment="1" applyProtection="1">
      <alignment horizontal="left"/>
      <protection locked="0"/>
    </xf>
    <xf numFmtId="3" fontId="22" fillId="6" borderId="0" xfId="0" applyNumberFormat="1" applyFont="1" applyFill="1" applyAlignment="1" applyProtection="1">
      <alignment horizontal="left"/>
      <protection locked="0"/>
    </xf>
    <xf numFmtId="0" fontId="22" fillId="6" borderId="0" xfId="0" applyFont="1" applyFill="1" applyAlignment="1" applyProtection="1">
      <alignment horizontal="left"/>
      <protection locked="0"/>
    </xf>
    <xf numFmtId="0" fontId="23" fillId="6" borderId="0" xfId="0" applyFont="1" applyFill="1" applyAlignment="1" applyProtection="1">
      <alignment horizontal="left"/>
      <protection locked="0"/>
    </xf>
    <xf numFmtId="0" fontId="2" fillId="4" borderId="0" xfId="0" applyFont="1" applyFill="1" applyAlignment="1" applyProtection="1">
      <alignment horizontal="left"/>
      <protection locked="0"/>
    </xf>
    <xf numFmtId="3" fontId="2" fillId="4" borderId="0" xfId="0" applyNumberFormat="1" applyFont="1" applyFill="1" applyAlignment="1" applyProtection="1">
      <alignment horizontal="left"/>
      <protection locked="0"/>
    </xf>
    <xf numFmtId="0" fontId="24" fillId="4" borderId="0" xfId="0" applyFont="1" applyFill="1" applyAlignment="1" applyProtection="1">
      <alignment horizontal="left"/>
      <protection locked="0"/>
    </xf>
    <xf numFmtId="0" fontId="15" fillId="4" borderId="0" xfId="0" applyFont="1" applyFill="1" applyAlignment="1" applyProtection="1">
      <alignment horizontal="left"/>
      <protection locked="0"/>
    </xf>
    <xf numFmtId="0" fontId="4" fillId="4" borderId="0" xfId="0" applyFont="1" applyFill="1" applyAlignment="1" applyProtection="1">
      <alignment horizontal="left"/>
      <protection locked="0"/>
    </xf>
    <xf numFmtId="3" fontId="4" fillId="4" borderId="0" xfId="0" applyNumberFormat="1" applyFont="1" applyFill="1" applyAlignment="1" applyProtection="1">
      <alignment horizontal="left"/>
      <protection locked="0"/>
    </xf>
    <xf numFmtId="1" fontId="4" fillId="4" borderId="0" xfId="0" applyNumberFormat="1" applyFont="1" applyFill="1" applyAlignment="1" applyProtection="1">
      <alignment horizontal="left"/>
      <protection locked="0"/>
    </xf>
    <xf numFmtId="3" fontId="3" fillId="4" borderId="0" xfId="0" applyNumberFormat="1" applyFont="1" applyFill="1" applyAlignment="1" applyProtection="1">
      <alignment horizontal="left"/>
      <protection locked="0"/>
    </xf>
    <xf numFmtId="0" fontId="10" fillId="7" borderId="0" xfId="0" applyFont="1" applyFill="1" applyAlignment="1" applyProtection="1">
      <alignment horizontal="left"/>
      <protection locked="0"/>
    </xf>
    <xf numFmtId="3" fontId="10" fillId="7" borderId="0" xfId="0" applyNumberFormat="1" applyFont="1" applyFill="1" applyAlignment="1" applyProtection="1">
      <alignment horizontal="left"/>
      <protection locked="0"/>
    </xf>
    <xf numFmtId="3" fontId="10" fillId="6" borderId="0" xfId="0" applyNumberFormat="1" applyFont="1" applyFill="1" applyAlignment="1" applyProtection="1">
      <alignment horizontal="left"/>
      <protection locked="0"/>
    </xf>
    <xf numFmtId="0" fontId="25" fillId="6" borderId="0" xfId="0" applyFont="1" applyFill="1" applyAlignment="1" applyProtection="1">
      <alignment horizontal="left"/>
      <protection locked="0"/>
    </xf>
    <xf numFmtId="180" fontId="2" fillId="4" borderId="0" xfId="0" applyNumberFormat="1" applyFont="1" applyFill="1" applyAlignment="1" applyProtection="1">
      <alignment horizontal="left"/>
      <protection locked="0"/>
    </xf>
    <xf numFmtId="3" fontId="26" fillId="7" borderId="0" xfId="0" applyNumberFormat="1" applyFont="1" applyFill="1" applyAlignment="1" applyProtection="1">
      <alignment horizontal="left"/>
      <protection locked="0"/>
    </xf>
    <xf numFmtId="0" fontId="26" fillId="7" borderId="0" xfId="0" applyFont="1" applyFill="1" applyAlignment="1" applyProtection="1">
      <alignment horizontal="left"/>
      <protection locked="0"/>
    </xf>
    <xf numFmtId="0" fontId="10" fillId="4" borderId="0" xfId="0" applyFont="1" applyFill="1" applyAlignment="1" applyProtection="1">
      <alignment horizontal="left"/>
      <protection locked="0"/>
    </xf>
    <xf numFmtId="3" fontId="26" fillId="4" borderId="0" xfId="0" applyNumberFormat="1" applyFont="1" applyFill="1" applyAlignment="1" applyProtection="1">
      <alignment horizontal="left"/>
      <protection locked="0"/>
    </xf>
    <xf numFmtId="0" fontId="26" fillId="4" borderId="0" xfId="0" applyFont="1" applyFill="1" applyAlignment="1" applyProtection="1">
      <alignment horizontal="left"/>
      <protection locked="0"/>
    </xf>
    <xf numFmtId="0" fontId="27" fillId="4" borderId="0" xfId="0" applyFont="1" applyFill="1" applyAlignment="1" applyProtection="1">
      <alignment horizontal="left"/>
      <protection locked="0"/>
    </xf>
    <xf numFmtId="0" fontId="26" fillId="6" borderId="0" xfId="0" applyFont="1" applyFill="1" applyAlignment="1" applyProtection="1">
      <alignment horizontal="left"/>
      <protection locked="0"/>
    </xf>
    <xf numFmtId="0" fontId="27" fillId="6" borderId="0" xfId="0" applyFont="1" applyFill="1" applyAlignment="1" applyProtection="1">
      <alignment horizontal="left"/>
      <protection locked="0"/>
    </xf>
    <xf numFmtId="3" fontId="22" fillId="4" borderId="0" xfId="0" applyNumberFormat="1" applyFont="1" applyFill="1" applyAlignment="1" applyProtection="1">
      <alignment horizontal="left"/>
      <protection locked="0"/>
    </xf>
    <xf numFmtId="0" fontId="22" fillId="4" borderId="0" xfId="0" applyFont="1" applyFill="1" applyAlignment="1" applyProtection="1">
      <alignment horizontal="left"/>
      <protection locked="0"/>
    </xf>
    <xf numFmtId="0" fontId="9" fillId="6" borderId="0" xfId="0" applyFont="1" applyFill="1" applyAlignment="1" applyProtection="1">
      <alignment horizontal="left"/>
      <protection locked="0"/>
    </xf>
    <xf numFmtId="3" fontId="9" fillId="6" borderId="0" xfId="0" applyNumberFormat="1" applyFont="1" applyFill="1" applyAlignment="1" applyProtection="1">
      <alignment horizontal="left"/>
      <protection locked="0"/>
    </xf>
    <xf numFmtId="0" fontId="28" fillId="0" borderId="0" xfId="0" applyFont="1" applyProtection="1">
      <protection locked="0"/>
    </xf>
    <xf numFmtId="0" fontId="29" fillId="0" borderId="0" xfId="0" applyFont="1" applyProtection="1">
      <protection locked="0"/>
    </xf>
    <xf numFmtId="3" fontId="28" fillId="0" borderId="0" xfId="0" applyNumberFormat="1" applyFont="1" applyProtection="1">
      <protection locked="0"/>
    </xf>
    <xf numFmtId="0" fontId="17" fillId="0" borderId="0" xfId="0" applyFont="1" applyProtection="1">
      <protection locked="0"/>
    </xf>
    <xf numFmtId="0" fontId="18" fillId="0" borderId="0" xfId="0" applyFont="1" applyProtection="1">
      <protection locked="0"/>
    </xf>
    <xf numFmtId="3" fontId="17" fillId="0" borderId="0" xfId="0" applyNumberFormat="1" applyFont="1" applyProtection="1">
      <protection locked="0"/>
    </xf>
    <xf numFmtId="0" fontId="19" fillId="5" borderId="0" xfId="0" applyFont="1" applyFill="1" applyProtection="1">
      <protection locked="0"/>
    </xf>
    <xf numFmtId="0" fontId="9" fillId="5" borderId="0" xfId="0" applyFont="1" applyFill="1" applyProtection="1">
      <protection locked="0"/>
    </xf>
    <xf numFmtId="3" fontId="19" fillId="5" borderId="0" xfId="0" applyNumberFormat="1" applyFont="1" applyFill="1" applyProtection="1">
      <protection locked="0"/>
    </xf>
    <xf numFmtId="0" fontId="30" fillId="5" borderId="0" xfId="0" applyFont="1" applyFill="1" applyProtection="1">
      <protection locked="0"/>
    </xf>
    <xf numFmtId="0" fontId="19" fillId="4" borderId="0" xfId="0" applyFont="1" applyFill="1" applyProtection="1">
      <protection locked="0"/>
    </xf>
    <xf numFmtId="3" fontId="19" fillId="4" borderId="0" xfId="0" applyNumberFormat="1" applyFont="1" applyFill="1" applyProtection="1">
      <protection locked="0"/>
    </xf>
    <xf numFmtId="0" fontId="30" fillId="4" borderId="0" xfId="0" applyFont="1" applyFill="1" applyProtection="1">
      <protection locked="0"/>
    </xf>
    <xf numFmtId="49" fontId="31" fillId="6" borderId="0" xfId="0" applyNumberFormat="1" applyFont="1" applyFill="1" applyProtection="1">
      <protection locked="0"/>
    </xf>
    <xf numFmtId="3" fontId="31" fillId="6" borderId="0" xfId="0" applyNumberFormat="1" applyFont="1" applyFill="1" applyProtection="1">
      <protection locked="0"/>
    </xf>
    <xf numFmtId="49" fontId="32" fillId="6" borderId="0" xfId="0" applyNumberFormat="1" applyFont="1" applyFill="1" applyProtection="1">
      <protection locked="0"/>
    </xf>
    <xf numFmtId="49" fontId="31" fillId="4" borderId="0" xfId="0" applyNumberFormat="1" applyFont="1" applyFill="1" applyProtection="1">
      <protection locked="0"/>
    </xf>
    <xf numFmtId="3" fontId="31" fillId="4" borderId="0" xfId="0" applyNumberFormat="1" applyFont="1" applyFill="1" applyProtection="1">
      <protection locked="0"/>
    </xf>
    <xf numFmtId="49" fontId="32" fillId="4" borderId="0" xfId="0" applyNumberFormat="1" applyFont="1" applyFill="1" applyProtection="1">
      <protection locked="0"/>
    </xf>
    <xf numFmtId="3" fontId="3" fillId="7" borderId="0" xfId="0" applyNumberFormat="1" applyFont="1" applyFill="1" applyProtection="1">
      <protection locked="0"/>
    </xf>
    <xf numFmtId="0" fontId="3" fillId="7" borderId="0" xfId="0" applyFont="1" applyFill="1" applyProtection="1">
      <protection locked="0"/>
    </xf>
    <xf numFmtId="0" fontId="4" fillId="7" borderId="0" xfId="0" applyFont="1" applyFill="1" applyProtection="1">
      <protection locked="0"/>
    </xf>
    <xf numFmtId="0" fontId="10" fillId="6" borderId="0" xfId="0" applyFont="1" applyFill="1" applyProtection="1">
      <protection locked="0"/>
    </xf>
    <xf numFmtId="3" fontId="3" fillId="6" borderId="0" xfId="0" applyNumberFormat="1" applyFont="1" applyFill="1" applyProtection="1">
      <protection locked="0"/>
    </xf>
    <xf numFmtId="0" fontId="3" fillId="6" borderId="0" xfId="0" applyFont="1" applyFill="1" applyProtection="1">
      <protection locked="0"/>
    </xf>
    <xf numFmtId="0" fontId="4" fillId="6" borderId="0" xfId="0" applyFont="1" applyFill="1" applyProtection="1">
      <protection locked="0"/>
    </xf>
    <xf numFmtId="49" fontId="2" fillId="4" borderId="0" xfId="0" applyNumberFormat="1" applyFont="1" applyFill="1" applyProtection="1">
      <protection locked="0"/>
    </xf>
    <xf numFmtId="3" fontId="2" fillId="4" borderId="0" xfId="0" applyNumberFormat="1" applyFont="1" applyFill="1" applyProtection="1">
      <protection locked="0"/>
    </xf>
    <xf numFmtId="0" fontId="2" fillId="4" borderId="0" xfId="0" applyFont="1" applyFill="1" applyProtection="1">
      <protection locked="0"/>
    </xf>
    <xf numFmtId="0" fontId="24" fillId="4" borderId="0" xfId="0" applyFont="1" applyFill="1" applyProtection="1">
      <protection locked="0"/>
    </xf>
    <xf numFmtId="49" fontId="15" fillId="4" borderId="0" xfId="0" applyNumberFormat="1" applyFont="1" applyFill="1" applyProtection="1">
      <protection locked="0"/>
    </xf>
    <xf numFmtId="49" fontId="4" fillId="4" borderId="0" xfId="0" applyNumberFormat="1" applyFont="1" applyFill="1" applyProtection="1">
      <protection locked="0"/>
    </xf>
    <xf numFmtId="0" fontId="5" fillId="4" borderId="0" xfId="0" applyFont="1" applyFill="1" applyProtection="1">
      <protection locked="0"/>
    </xf>
    <xf numFmtId="3" fontId="17" fillId="4" borderId="0" xfId="0" applyNumberFormat="1" applyFont="1" applyFill="1" applyAlignment="1" applyProtection="1">
      <alignment horizontal="left"/>
      <protection locked="0"/>
    </xf>
    <xf numFmtId="0" fontId="5" fillId="5" borderId="0" xfId="0" applyFont="1" applyFill="1" applyAlignment="1" applyProtection="1">
      <alignment horizontal="left"/>
      <protection locked="0"/>
    </xf>
    <xf numFmtId="0" fontId="5" fillId="4" borderId="0" xfId="0" applyFont="1" applyFill="1" applyAlignment="1" applyProtection="1">
      <alignment horizontal="left"/>
      <protection locked="0"/>
    </xf>
    <xf numFmtId="0" fontId="5" fillId="6" borderId="0" xfId="0" applyFont="1" applyFill="1" applyAlignment="1" applyProtection="1">
      <alignment horizontal="left"/>
      <protection locked="0"/>
    </xf>
    <xf numFmtId="1" fontId="33" fillId="4" borderId="0" xfId="0" applyNumberFormat="1" applyFont="1" applyFill="1" applyAlignment="1" applyProtection="1">
      <alignment horizontal="left"/>
      <protection locked="0"/>
    </xf>
    <xf numFmtId="0" fontId="33" fillId="4" borderId="0" xfId="0" applyFont="1" applyFill="1" applyAlignment="1" applyProtection="1">
      <alignment horizontal="left"/>
      <protection locked="0"/>
    </xf>
    <xf numFmtId="0" fontId="34" fillId="7" borderId="0" xfId="0" applyFont="1" applyFill="1" applyAlignment="1" applyProtection="1">
      <alignment horizontal="left"/>
      <protection locked="0"/>
    </xf>
    <xf numFmtId="0" fontId="5" fillId="7" borderId="0" xfId="0" applyFont="1" applyFill="1" applyAlignment="1" applyProtection="1">
      <alignment horizontal="left"/>
      <protection locked="0"/>
    </xf>
    <xf numFmtId="3" fontId="10" fillId="4" borderId="0" xfId="0" applyNumberFormat="1" applyFont="1" applyFill="1" applyAlignment="1" applyProtection="1">
      <alignment horizontal="left"/>
      <protection locked="0"/>
    </xf>
    <xf numFmtId="0" fontId="27" fillId="7" borderId="0" xfId="0" applyFont="1" applyFill="1" applyAlignment="1" applyProtection="1">
      <alignment horizontal="left"/>
      <protection locked="0"/>
    </xf>
    <xf numFmtId="3" fontId="4" fillId="4" borderId="0" xfId="1" applyNumberFormat="1" applyFont="1" applyFill="1" applyBorder="1" applyAlignment="1" applyProtection="1">
      <alignment horizontal="left"/>
      <protection locked="0"/>
    </xf>
    <xf numFmtId="3" fontId="17" fillId="0" borderId="0" xfId="0" applyNumberFormat="1" applyFont="1" applyAlignment="1" applyProtection="1">
      <alignment horizontal="left"/>
      <protection locked="0"/>
    </xf>
    <xf numFmtId="3" fontId="19" fillId="5" borderId="0" xfId="0" applyNumberFormat="1" applyFont="1" applyFill="1" applyAlignment="1" applyProtection="1">
      <alignment horizontal="left"/>
      <protection locked="0"/>
    </xf>
    <xf numFmtId="0" fontId="5" fillId="5" borderId="0" xfId="0" applyFont="1" applyFill="1" applyProtection="1">
      <protection locked="0"/>
    </xf>
    <xf numFmtId="3" fontId="19" fillId="4" borderId="0" xfId="0" applyNumberFormat="1" applyFont="1" applyFill="1" applyAlignment="1" applyProtection="1">
      <alignment horizontal="left"/>
      <protection locked="0"/>
    </xf>
    <xf numFmtId="49" fontId="5" fillId="6" borderId="0" xfId="0" applyNumberFormat="1" applyFont="1" applyFill="1" applyProtection="1">
      <protection locked="0"/>
    </xf>
    <xf numFmtId="3" fontId="31" fillId="4" borderId="0" xfId="0" applyNumberFormat="1" applyFont="1" applyFill="1" applyAlignment="1" applyProtection="1">
      <alignment horizontal="left"/>
      <protection locked="0"/>
    </xf>
    <xf numFmtId="49" fontId="5" fillId="4" borderId="0" xfId="0" applyNumberFormat="1" applyFont="1" applyFill="1" applyProtection="1">
      <protection locked="0"/>
    </xf>
    <xf numFmtId="3" fontId="10" fillId="7" borderId="0" xfId="2" applyNumberFormat="1" applyFont="1" applyFill="1" applyAlignment="1" applyProtection="1">
      <alignment horizontal="left"/>
      <protection locked="0"/>
    </xf>
    <xf numFmtId="0" fontId="5" fillId="7" borderId="0" xfId="0" applyFont="1" applyFill="1" applyProtection="1">
      <protection locked="0"/>
    </xf>
    <xf numFmtId="0" fontId="5" fillId="6" borderId="0" xfId="0" applyFont="1" applyFill="1" applyProtection="1">
      <protection locked="0"/>
    </xf>
    <xf numFmtId="0" fontId="15" fillId="4" borderId="2" xfId="0" applyFont="1" applyFill="1" applyBorder="1" applyAlignment="1" applyProtection="1">
      <alignment horizontal="left"/>
      <protection locked="0"/>
    </xf>
    <xf numFmtId="0" fontId="10" fillId="7" borderId="0" xfId="0" applyFont="1" applyFill="1" applyProtection="1">
      <protection locked="0"/>
    </xf>
    <xf numFmtId="0" fontId="2" fillId="7" borderId="0" xfId="0" applyFont="1" applyFill="1" applyProtection="1">
      <protection locked="0"/>
    </xf>
    <xf numFmtId="49" fontId="3" fillId="4" borderId="0" xfId="0" applyNumberFormat="1" applyFont="1" applyFill="1" applyProtection="1">
      <protection locked="0"/>
    </xf>
    <xf numFmtId="3" fontId="4" fillId="4" borderId="0" xfId="0" applyNumberFormat="1" applyFont="1" applyFill="1" applyProtection="1">
      <protection locked="0"/>
    </xf>
    <xf numFmtId="49" fontId="10" fillId="6" borderId="0" xfId="0" applyNumberFormat="1" applyFont="1" applyFill="1" applyProtection="1">
      <protection locked="0"/>
    </xf>
    <xf numFmtId="3" fontId="26" fillId="6" borderId="0" xfId="0" applyNumberFormat="1" applyFont="1" applyFill="1" applyProtection="1">
      <protection locked="0"/>
    </xf>
    <xf numFmtId="0" fontId="26" fillId="6" borderId="0" xfId="0" applyFont="1" applyFill="1" applyProtection="1">
      <protection locked="0"/>
    </xf>
    <xf numFmtId="49" fontId="35" fillId="4" borderId="0" xfId="0" applyNumberFormat="1" applyFont="1" applyFill="1" applyProtection="1">
      <protection locked="0"/>
    </xf>
    <xf numFmtId="180" fontId="36" fillId="4" borderId="0" xfId="0" applyNumberFormat="1" applyFont="1" applyFill="1" applyAlignment="1" applyProtection="1">
      <alignment horizontal="right"/>
      <protection locked="0"/>
    </xf>
    <xf numFmtId="0" fontId="36" fillId="4" borderId="0" xfId="0" applyFont="1" applyFill="1" applyProtection="1">
      <protection locked="0"/>
    </xf>
    <xf numFmtId="0" fontId="37" fillId="4" borderId="0" xfId="0" applyFont="1" applyFill="1" applyProtection="1">
      <protection locked="0"/>
    </xf>
    <xf numFmtId="0" fontId="24" fillId="0" borderId="0" xfId="0" applyFont="1" applyProtection="1">
      <protection locked="0"/>
    </xf>
    <xf numFmtId="3" fontId="22" fillId="7" borderId="0" xfId="0" applyNumberFormat="1" applyFont="1" applyFill="1" applyAlignment="1" applyProtection="1">
      <alignment horizontal="left"/>
      <protection locked="0"/>
    </xf>
    <xf numFmtId="0" fontId="4" fillId="4" borderId="2" xfId="0" applyFont="1" applyFill="1" applyBorder="1" applyAlignment="1" applyProtection="1">
      <alignment horizontal="left"/>
      <protection locked="0"/>
    </xf>
    <xf numFmtId="0" fontId="33" fillId="4" borderId="0" xfId="0" applyFont="1" applyFill="1" applyProtection="1">
      <protection locked="0"/>
    </xf>
    <xf numFmtId="3" fontId="2" fillId="7" borderId="0" xfId="0" applyNumberFormat="1" applyFont="1" applyFill="1" applyAlignment="1" applyProtection="1">
      <alignment horizontal="left"/>
      <protection locked="0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2"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00002F87"/>
      <color rgb="00F8F9FA"/>
      <color rgb="00F4C8CB"/>
      <color rgb="00B0D4B4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customXml" Target="../customXml/item3.xml"/><Relationship Id="rId4" Type="http://schemas.openxmlformats.org/officeDocument/2006/relationships/customXml" Target="../customXml/item2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9525</xdr:colOff>
      <xdr:row>1</xdr:row>
      <xdr:rowOff>47625</xdr:rowOff>
    </xdr:from>
    <xdr:to>
      <xdr:col>4</xdr:col>
      <xdr:colOff>962025</xdr:colOff>
      <xdr:row>7</xdr:row>
      <xdr:rowOff>104775</xdr:rowOff>
    </xdr:to>
    <xdr:pic>
      <xdr:nvPicPr>
        <xdr:cNvPr id="4" name="Afbeelding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57670" y="200025"/>
          <a:ext cx="2345690" cy="1828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07"/>
  <sheetViews>
    <sheetView showGridLines="0" tabSelected="1" zoomScale="90" zoomScaleNormal="90" topLeftCell="A70" workbookViewId="0">
      <selection activeCell="B88" sqref="B88"/>
    </sheetView>
  </sheetViews>
  <sheetFormatPr defaultColWidth="9.14166666666667" defaultRowHeight="15"/>
  <cols>
    <col min="1" max="1" width="3.56666666666667" style="12" customWidth="1"/>
    <col min="2" max="2" width="80.2833333333333" style="12" customWidth="1"/>
    <col min="3" max="3" width="4.70833333333333" style="12" customWidth="1"/>
    <col min="4" max="4" width="18.2833333333333" style="13" customWidth="1"/>
    <col min="5" max="5" width="16.425" style="12" customWidth="1"/>
    <col min="6" max="7" width="14.2833333333333" style="12" customWidth="1"/>
    <col min="8" max="8" width="4.70833333333333" style="14" customWidth="1"/>
    <col min="9" max="9" width="20.5666666666667" style="15" customWidth="1"/>
    <col min="10" max="10" width="76.7083333333333" style="12" customWidth="1"/>
    <col min="11" max="11" width="48" style="16" customWidth="1"/>
    <col min="12" max="16384" width="9.14166666666667" style="12"/>
  </cols>
  <sheetData>
    <row r="1" ht="12" customHeight="1" spans="2:11">
      <c r="B1" s="17"/>
      <c r="C1" s="17"/>
      <c r="D1" s="18"/>
      <c r="E1" s="19"/>
      <c r="F1" s="19"/>
      <c r="G1" s="19"/>
      <c r="H1" s="20"/>
      <c r="I1" s="64"/>
      <c r="J1" s="19"/>
      <c r="K1" s="114"/>
    </row>
    <row r="2" ht="46.5" spans="2:11">
      <c r="B2" s="21" t="s">
        <v>0</v>
      </c>
      <c r="C2" s="17"/>
      <c r="D2" s="22"/>
      <c r="E2" s="17"/>
      <c r="F2" s="19"/>
      <c r="G2" s="19"/>
      <c r="H2" s="20"/>
      <c r="I2" s="64"/>
      <c r="J2" s="19"/>
      <c r="K2" s="114"/>
    </row>
    <row r="3" ht="21" spans="2:11">
      <c r="B3" s="23" t="s">
        <v>1</v>
      </c>
      <c r="C3" s="24"/>
      <c r="D3" s="25"/>
      <c r="E3" s="26"/>
      <c r="F3" s="19"/>
      <c r="G3" s="19"/>
      <c r="H3" s="20"/>
      <c r="I3" s="64"/>
      <c r="J3" s="19"/>
      <c r="K3" s="114"/>
    </row>
    <row r="4" ht="19.5" spans="2:11">
      <c r="B4" s="27" t="s">
        <v>2</v>
      </c>
      <c r="C4" s="28"/>
      <c r="D4" s="18"/>
      <c r="E4" s="19"/>
      <c r="F4" s="19"/>
      <c r="G4" s="19"/>
      <c r="H4" s="20"/>
      <c r="I4" s="64"/>
      <c r="J4" s="19"/>
      <c r="K4" s="114"/>
    </row>
    <row r="5" ht="18.75" spans="2:11">
      <c r="B5" s="27" t="s">
        <v>3</v>
      </c>
      <c r="C5" s="29"/>
      <c r="D5" s="30"/>
      <c r="E5" s="31"/>
      <c r="F5" s="31"/>
      <c r="G5" s="31"/>
      <c r="H5" s="32"/>
      <c r="I5" s="115"/>
      <c r="J5" s="19"/>
      <c r="K5" s="114"/>
    </row>
    <row r="6" ht="18.75" spans="2:11">
      <c r="B6" s="27"/>
      <c r="C6" s="29"/>
      <c r="D6" s="30"/>
      <c r="E6" s="31"/>
      <c r="F6" s="31"/>
      <c r="G6" s="31"/>
      <c r="H6" s="32"/>
      <c r="I6" s="115"/>
      <c r="J6" s="19"/>
      <c r="K6" s="114"/>
    </row>
    <row r="7" spans="2:11">
      <c r="B7" s="33" t="s">
        <v>4</v>
      </c>
      <c r="C7" s="33"/>
      <c r="D7" s="30"/>
      <c r="E7" s="31"/>
      <c r="F7" s="31"/>
      <c r="G7" s="31"/>
      <c r="H7" s="32"/>
      <c r="I7" s="115"/>
      <c r="J7" s="19"/>
      <c r="K7" s="114"/>
    </row>
    <row r="8" spans="2:11">
      <c r="B8" s="33" t="s">
        <v>5</v>
      </c>
      <c r="C8" s="33"/>
      <c r="D8" s="30"/>
      <c r="E8" s="31"/>
      <c r="F8" s="31"/>
      <c r="G8" s="31"/>
      <c r="H8" s="32"/>
      <c r="I8" s="115"/>
      <c r="J8" s="19"/>
      <c r="K8" s="114"/>
    </row>
    <row r="9" spans="2:11">
      <c r="B9" s="34" t="s">
        <v>6</v>
      </c>
      <c r="C9" s="34"/>
      <c r="D9" s="30"/>
      <c r="E9" s="31"/>
      <c r="F9" s="31"/>
      <c r="G9" s="31"/>
      <c r="H9" s="32"/>
      <c r="I9" s="115"/>
      <c r="J9" s="19"/>
      <c r="K9" s="114"/>
    </row>
    <row r="10" spans="2:11">
      <c r="B10" s="33" t="s">
        <v>7</v>
      </c>
      <c r="C10" s="33"/>
      <c r="D10" s="18"/>
      <c r="E10" s="19"/>
      <c r="F10" s="31"/>
      <c r="G10" s="19"/>
      <c r="H10" s="20"/>
      <c r="I10" s="64"/>
      <c r="J10" s="19"/>
      <c r="K10" s="114"/>
    </row>
    <row r="11" spans="2:11">
      <c r="B11" s="35"/>
      <c r="C11" s="35"/>
      <c r="D11" s="18"/>
      <c r="E11" s="19"/>
      <c r="F11" s="19"/>
      <c r="G11" s="19"/>
      <c r="H11" s="20"/>
      <c r="I11" s="64"/>
      <c r="J11" s="19"/>
      <c r="K11" s="114"/>
    </row>
    <row r="12" spans="2:11">
      <c r="B12" s="35" t="s">
        <v>8</v>
      </c>
      <c r="C12" s="35"/>
      <c r="D12" s="36" t="s">
        <v>9</v>
      </c>
      <c r="E12" s="20"/>
      <c r="F12" s="37"/>
      <c r="G12" s="37"/>
      <c r="H12" s="37"/>
      <c r="I12" s="64"/>
      <c r="J12" s="19"/>
      <c r="K12" s="114"/>
    </row>
    <row r="13" customHeight="1" spans="2:11">
      <c r="B13" s="35" t="s">
        <v>10</v>
      </c>
      <c r="C13" s="35"/>
      <c r="D13" s="38" t="s">
        <v>11</v>
      </c>
      <c r="E13" s="20" t="s">
        <v>12</v>
      </c>
      <c r="F13" s="39"/>
      <c r="G13" s="39"/>
      <c r="H13" s="40"/>
      <c r="I13" s="115"/>
      <c r="J13" s="39"/>
      <c r="K13" s="114"/>
    </row>
    <row r="14" customHeight="1" spans="2:11">
      <c r="B14" s="41" t="str">
        <f>IF(D13&lt;&gt;'Verstopt invulblad'!C20,"Wat is op het moment van invullen de wisselkoers naar euro's?","")</f>
        <v/>
      </c>
      <c r="C14" s="41"/>
      <c r="D14" s="38"/>
      <c r="E14" s="39"/>
      <c r="F14" s="39"/>
      <c r="G14" s="39"/>
      <c r="H14" s="40"/>
      <c r="I14" s="115"/>
      <c r="J14" s="39"/>
      <c r="K14" s="114"/>
    </row>
    <row r="15" spans="2:11">
      <c r="B15" s="19"/>
      <c r="C15" s="19"/>
      <c r="D15" s="42"/>
      <c r="E15" s="39"/>
      <c r="F15" s="39"/>
      <c r="G15" s="39"/>
      <c r="H15" s="40"/>
      <c r="I15" s="115"/>
      <c r="J15" s="39"/>
      <c r="K15" s="114"/>
    </row>
    <row r="16" ht="32.25" customHeight="1" spans="2:11">
      <c r="B16" s="43" t="s">
        <v>13</v>
      </c>
      <c r="C16" s="44"/>
      <c r="D16" s="45"/>
      <c r="E16" s="46"/>
      <c r="F16" s="46"/>
      <c r="G16" s="46"/>
      <c r="H16" s="47"/>
      <c r="I16" s="45"/>
      <c r="J16" s="46"/>
      <c r="K16" s="116"/>
    </row>
    <row r="17" ht="11.25" customHeight="1" spans="2:11">
      <c r="B17" s="48"/>
      <c r="C17" s="49"/>
      <c r="D17" s="50"/>
      <c r="E17" s="51"/>
      <c r="F17" s="51"/>
      <c r="G17" s="51"/>
      <c r="H17" s="52"/>
      <c r="I17" s="50"/>
      <c r="J17" s="51"/>
      <c r="K17" s="117"/>
    </row>
    <row r="18" ht="17.25" spans="2:11">
      <c r="B18" s="53" t="s">
        <v>14</v>
      </c>
      <c r="C18" s="53"/>
      <c r="D18" s="54"/>
      <c r="E18" s="55"/>
      <c r="F18" s="55"/>
      <c r="G18" s="55"/>
      <c r="H18" s="56"/>
      <c r="I18" s="54" t="s">
        <v>15</v>
      </c>
      <c r="J18" s="53" t="s">
        <v>16</v>
      </c>
      <c r="K18" s="118"/>
    </row>
    <row r="19" spans="2:11">
      <c r="B19" s="57" t="s">
        <v>17</v>
      </c>
      <c r="C19" s="57"/>
      <c r="D19" s="58" t="s">
        <v>18</v>
      </c>
      <c r="E19" s="57" t="s">
        <v>19</v>
      </c>
      <c r="F19" s="57"/>
      <c r="G19" s="57"/>
      <c r="H19" s="59"/>
      <c r="I19" s="58" t="s">
        <v>20</v>
      </c>
      <c r="J19" s="35"/>
      <c r="K19" s="117"/>
    </row>
    <row r="20" spans="2:11">
      <c r="B20" s="60" t="s">
        <v>21</v>
      </c>
      <c r="C20" s="61" t="str">
        <f>$D$13</f>
        <v>€</v>
      </c>
      <c r="D20" s="62">
        <v>0</v>
      </c>
      <c r="E20" s="63">
        <v>0</v>
      </c>
      <c r="F20" s="63"/>
      <c r="G20" s="63"/>
      <c r="H20" s="63" t="str">
        <f>$D$13</f>
        <v>€</v>
      </c>
      <c r="I20" s="64">
        <f>D20*E20</f>
        <v>0</v>
      </c>
      <c r="J20" s="60" t="s">
        <v>22</v>
      </c>
      <c r="K20" s="119"/>
    </row>
    <row r="21" spans="2:11">
      <c r="B21" s="57" t="s">
        <v>23</v>
      </c>
      <c r="C21" s="57"/>
      <c r="D21" s="64"/>
      <c r="E21" s="35"/>
      <c r="F21" s="35"/>
      <c r="G21" s="35"/>
      <c r="H21" s="61"/>
      <c r="I21" s="64"/>
      <c r="J21" s="61"/>
      <c r="K21" s="117"/>
    </row>
    <row r="22" spans="2:11">
      <c r="B22" s="60" t="s">
        <v>21</v>
      </c>
      <c r="C22" s="61" t="str">
        <f>$D$13</f>
        <v>€</v>
      </c>
      <c r="D22" s="62">
        <v>0</v>
      </c>
      <c r="E22" s="63">
        <v>0</v>
      </c>
      <c r="F22" s="63"/>
      <c r="G22" s="63"/>
      <c r="H22" s="63" t="str">
        <f>$D$13</f>
        <v>€</v>
      </c>
      <c r="I22" s="64">
        <f>D22*E22</f>
        <v>0</v>
      </c>
      <c r="J22" s="60" t="s">
        <v>22</v>
      </c>
      <c r="K22" s="119"/>
    </row>
    <row r="23" spans="2:11">
      <c r="B23" s="57" t="s">
        <v>24</v>
      </c>
      <c r="C23" s="57"/>
      <c r="D23" s="58"/>
      <c r="E23" s="57"/>
      <c r="F23" s="61"/>
      <c r="G23" s="61"/>
      <c r="H23" s="61"/>
      <c r="I23" s="58" t="s">
        <v>20</v>
      </c>
      <c r="J23" s="35"/>
      <c r="K23" s="120"/>
    </row>
    <row r="24" spans="2:11">
      <c r="B24" s="60" t="s">
        <v>25</v>
      </c>
      <c r="C24" s="61" t="str">
        <f>$D$13</f>
        <v>€</v>
      </c>
      <c r="D24" s="62">
        <v>0</v>
      </c>
      <c r="E24" s="63">
        <v>0</v>
      </c>
      <c r="F24" s="63"/>
      <c r="G24" s="63"/>
      <c r="H24" s="63" t="str">
        <f>$D$13</f>
        <v>€</v>
      </c>
      <c r="I24" s="64">
        <f>D24*E24</f>
        <v>0</v>
      </c>
      <c r="J24" s="60" t="s">
        <v>22</v>
      </c>
      <c r="K24" s="119"/>
    </row>
    <row r="25" s="11" customFormat="1" ht="19.5" customHeight="1" spans="2:11">
      <c r="B25" s="65" t="s">
        <v>26</v>
      </c>
      <c r="C25" s="65"/>
      <c r="D25" s="66"/>
      <c r="E25" s="65"/>
      <c r="F25" s="65"/>
      <c r="G25" s="65"/>
      <c r="H25" s="65" t="str">
        <f>$D$13</f>
        <v>€</v>
      </c>
      <c r="I25" s="66">
        <f>SUM(I19:I24)</f>
        <v>0</v>
      </c>
      <c r="J25" s="65"/>
      <c r="K25" s="121"/>
    </row>
    <row r="26" ht="10.5" customHeight="1" spans="2:11">
      <c r="B26" s="57"/>
      <c r="C26" s="57"/>
      <c r="D26" s="64"/>
      <c r="E26" s="35"/>
      <c r="F26" s="35"/>
      <c r="G26" s="35"/>
      <c r="H26" s="61"/>
      <c r="I26" s="58"/>
      <c r="J26" s="35"/>
      <c r="K26" s="117"/>
    </row>
    <row r="27" ht="17.25" spans="2:11">
      <c r="B27" s="53" t="s">
        <v>27</v>
      </c>
      <c r="C27" s="53"/>
      <c r="D27" s="67"/>
      <c r="E27" s="53"/>
      <c r="F27" s="53"/>
      <c r="G27" s="53"/>
      <c r="H27" s="68"/>
      <c r="I27" s="67" t="s">
        <v>15</v>
      </c>
      <c r="J27" s="53" t="s">
        <v>16</v>
      </c>
      <c r="K27" s="118"/>
    </row>
    <row r="28" spans="2:11">
      <c r="B28" s="57" t="s">
        <v>28</v>
      </c>
      <c r="C28" s="57"/>
      <c r="D28" s="64"/>
      <c r="E28" s="35"/>
      <c r="F28" s="35"/>
      <c r="G28" s="35"/>
      <c r="H28" s="61"/>
      <c r="I28" s="64"/>
      <c r="J28" s="61"/>
      <c r="K28" s="117"/>
    </row>
    <row r="29" spans="2:11">
      <c r="B29" s="60" t="s">
        <v>29</v>
      </c>
      <c r="C29" s="61"/>
      <c r="D29" s="64"/>
      <c r="E29" s="35"/>
      <c r="F29" s="35"/>
      <c r="G29" s="35"/>
      <c r="H29" s="61" t="str">
        <f>$D$13</f>
        <v>€</v>
      </c>
      <c r="I29" s="62">
        <v>0</v>
      </c>
      <c r="J29" s="60" t="s">
        <v>30</v>
      </c>
      <c r="K29" s="117"/>
    </row>
    <row r="30" spans="2:11">
      <c r="B30" s="57" t="str">
        <f>"Materiële investeringen (maximaal "&amp;IF(D12="Europees Nederland",'Verstopt invulblad'!C5*100&amp;"%)",'Verstopt invulblad'!C6*100&amp;"%)")</f>
        <v>Materiële investeringen (maximaal 100%)</v>
      </c>
      <c r="C30" s="57"/>
      <c r="D30" s="64"/>
      <c r="E30" s="35"/>
      <c r="F30" s="57"/>
      <c r="G30" s="57"/>
      <c r="H30" s="59"/>
      <c r="I30" s="58"/>
      <c r="J30" s="57"/>
      <c r="K30" s="117"/>
    </row>
    <row r="31" spans="2:11">
      <c r="B31" s="60" t="s">
        <v>31</v>
      </c>
      <c r="C31" s="61"/>
      <c r="D31" s="64"/>
      <c r="E31" s="35"/>
      <c r="F31" s="69" t="str">
        <f>IFERROR($I$31/$I$48,"")</f>
        <v/>
      </c>
      <c r="G31" s="57"/>
      <c r="H31" s="61" t="str">
        <f>$D$13</f>
        <v>€</v>
      </c>
      <c r="I31" s="62">
        <v>0</v>
      </c>
      <c r="J31" s="60" t="s">
        <v>32</v>
      </c>
      <c r="K31" s="117" t="str">
        <f>IFERROR(IF('Verstopt invulblad'!$E$5,"Let op; je materiële investeringen mogen niet meer zijn dan "&amp;'Verstopt invulblad'!$C$5*100&amp;"% van je totale projectkosten.",IF('Verstopt invulblad'!$E$6,"Let op; je materiële investeringen mogen niet meer zijn dan "&amp;'Verstopt invulblad'!$C$6*100&amp;"% van je totale projectkosten.","")),"")</f>
        <v/>
      </c>
    </row>
    <row r="32" spans="2:11">
      <c r="B32" s="57" t="s">
        <v>33</v>
      </c>
      <c r="C32" s="57"/>
      <c r="D32" s="64"/>
      <c r="E32" s="35"/>
      <c r="F32" s="35"/>
      <c r="G32" s="35"/>
      <c r="H32" s="61" t="str">
        <f>$D$13</f>
        <v>€</v>
      </c>
      <c r="I32" s="62">
        <v>0</v>
      </c>
      <c r="J32" s="60" t="s">
        <v>34</v>
      </c>
      <c r="K32" s="117"/>
    </row>
    <row r="33" ht="18" customHeight="1" spans="2:11">
      <c r="B33" s="65" t="s">
        <v>35</v>
      </c>
      <c r="C33" s="65"/>
      <c r="D33" s="70"/>
      <c r="E33" s="71"/>
      <c r="F33" s="71"/>
      <c r="G33" s="71"/>
      <c r="H33" s="65" t="str">
        <f>$D$13</f>
        <v>€</v>
      </c>
      <c r="I33" s="66">
        <f>SUM(I28:I32)</f>
        <v>0</v>
      </c>
      <c r="J33" s="71"/>
      <c r="K33" s="122"/>
    </row>
    <row r="34" ht="10.5" customHeight="1" spans="2:11">
      <c r="B34" s="72"/>
      <c r="C34" s="72"/>
      <c r="D34" s="73"/>
      <c r="E34" s="74"/>
      <c r="F34" s="74"/>
      <c r="G34" s="74"/>
      <c r="H34" s="75"/>
      <c r="I34" s="123"/>
      <c r="J34" s="74"/>
      <c r="K34" s="117"/>
    </row>
    <row r="35" ht="17.25" spans="2:11">
      <c r="B35" s="53" t="s">
        <v>36</v>
      </c>
      <c r="C35" s="53"/>
      <c r="D35" s="67"/>
      <c r="E35" s="53"/>
      <c r="F35" s="76"/>
      <c r="G35" s="76"/>
      <c r="H35" s="77"/>
      <c r="I35" s="67" t="s">
        <v>15</v>
      </c>
      <c r="J35" s="53" t="s">
        <v>16</v>
      </c>
      <c r="K35" s="118"/>
    </row>
    <row r="36" spans="2:11">
      <c r="B36" s="57" t="s">
        <v>37</v>
      </c>
      <c r="C36" s="57"/>
      <c r="D36" s="62"/>
      <c r="E36" s="61"/>
      <c r="F36" s="35"/>
      <c r="G36" s="35"/>
      <c r="H36" s="61" t="str">
        <f>$D$13</f>
        <v>€</v>
      </c>
      <c r="I36" s="62">
        <v>0</v>
      </c>
      <c r="J36" s="60" t="s">
        <v>38</v>
      </c>
      <c r="K36" s="117"/>
    </row>
    <row r="37" spans="2:11">
      <c r="B37" s="57" t="s">
        <v>39</v>
      </c>
      <c r="C37" s="57"/>
      <c r="D37" s="62"/>
      <c r="E37" s="61"/>
      <c r="F37" s="35"/>
      <c r="G37" s="35"/>
      <c r="H37" s="61" t="str">
        <f>$D$13</f>
        <v>€</v>
      </c>
      <c r="I37" s="62">
        <v>0</v>
      </c>
      <c r="J37" s="60" t="s">
        <v>38</v>
      </c>
      <c r="K37" s="117"/>
    </row>
    <row r="38" spans="2:11">
      <c r="B38" s="57" t="s">
        <v>40</v>
      </c>
      <c r="C38" s="57"/>
      <c r="D38" s="58"/>
      <c r="E38" s="57"/>
      <c r="F38" s="57"/>
      <c r="G38" s="57"/>
      <c r="H38" s="59"/>
      <c r="I38" s="58"/>
      <c r="J38" s="61"/>
      <c r="K38" s="117"/>
    </row>
    <row r="39" spans="2:11">
      <c r="B39" s="60" t="s">
        <v>41</v>
      </c>
      <c r="C39" s="61"/>
      <c r="D39" s="62"/>
      <c r="E39" s="63"/>
      <c r="F39" s="63"/>
      <c r="G39" s="63"/>
      <c r="H39" s="63" t="str">
        <f>$D$13</f>
        <v>€</v>
      </c>
      <c r="I39" s="62">
        <f>D39*E39*F39</f>
        <v>0</v>
      </c>
      <c r="J39" s="60" t="s">
        <v>42</v>
      </c>
      <c r="K39" s="119"/>
    </row>
    <row r="40" spans="2:11">
      <c r="B40" s="57" t="s">
        <v>43</v>
      </c>
      <c r="C40" s="57"/>
      <c r="D40" s="62"/>
      <c r="E40" s="61"/>
      <c r="F40" s="35"/>
      <c r="G40" s="35"/>
      <c r="H40" s="61"/>
      <c r="I40" s="62"/>
      <c r="J40" s="19"/>
      <c r="K40" s="117"/>
    </row>
    <row r="41" spans="2:11">
      <c r="B41" s="60" t="s">
        <v>44</v>
      </c>
      <c r="C41" s="61"/>
      <c r="D41" s="62"/>
      <c r="E41" s="61"/>
      <c r="F41" s="35"/>
      <c r="G41" s="35"/>
      <c r="H41" s="61" t="str">
        <f>$D$13</f>
        <v>€</v>
      </c>
      <c r="I41" s="62">
        <v>0</v>
      </c>
      <c r="J41" s="60" t="s">
        <v>38</v>
      </c>
      <c r="K41" s="119"/>
    </row>
    <row r="42" spans="2:11">
      <c r="B42" s="57" t="s">
        <v>33</v>
      </c>
      <c r="C42" s="57"/>
      <c r="D42" s="62"/>
      <c r="E42" s="61"/>
      <c r="F42" s="35"/>
      <c r="G42" s="35"/>
      <c r="H42" s="61"/>
      <c r="I42" s="62"/>
      <c r="J42" s="19"/>
      <c r="K42" s="117"/>
    </row>
    <row r="43" spans="2:11">
      <c r="B43" s="60" t="s">
        <v>45</v>
      </c>
      <c r="C43" s="61"/>
      <c r="D43" s="62"/>
      <c r="E43" s="61"/>
      <c r="F43" s="35"/>
      <c r="G43" s="35"/>
      <c r="H43" s="61" t="str">
        <f>$D$13</f>
        <v>€</v>
      </c>
      <c r="I43" s="62">
        <v>0</v>
      </c>
      <c r="J43" s="60" t="s">
        <v>38</v>
      </c>
      <c r="K43" s="117"/>
    </row>
    <row r="44" spans="2:11">
      <c r="B44" s="60" t="s">
        <v>46</v>
      </c>
      <c r="C44" s="61"/>
      <c r="D44" s="62"/>
      <c r="E44" s="61"/>
      <c r="F44" s="35"/>
      <c r="G44" s="35"/>
      <c r="H44" s="61" t="str">
        <f>$D$13</f>
        <v>€</v>
      </c>
      <c r="I44" s="62">
        <v>0</v>
      </c>
      <c r="J44" s="60" t="s">
        <v>38</v>
      </c>
      <c r="K44" s="117"/>
    </row>
    <row r="45" spans="2:11">
      <c r="B45" s="60" t="s">
        <v>47</v>
      </c>
      <c r="C45" s="61"/>
      <c r="D45" s="62"/>
      <c r="E45" s="61"/>
      <c r="F45" s="35"/>
      <c r="G45" s="35"/>
      <c r="H45" s="61" t="str">
        <f>$D$13</f>
        <v>€</v>
      </c>
      <c r="I45" s="62">
        <v>0</v>
      </c>
      <c r="J45" s="60" t="s">
        <v>38</v>
      </c>
      <c r="K45" s="117"/>
    </row>
    <row r="46" ht="17.25" spans="2:11">
      <c r="B46" s="65" t="s">
        <v>48</v>
      </c>
      <c r="C46" s="65"/>
      <c r="D46" s="66"/>
      <c r="E46" s="65"/>
      <c r="F46" s="71"/>
      <c r="G46" s="71"/>
      <c r="H46" s="65" t="str">
        <f>$D$13</f>
        <v>€</v>
      </c>
      <c r="I46" s="66">
        <f>SUM(I36:I45)</f>
        <v>0</v>
      </c>
      <c r="J46" s="124"/>
      <c r="K46" s="122"/>
    </row>
    <row r="47" ht="15.75" spans="2:11">
      <c r="B47" s="35"/>
      <c r="C47" s="35"/>
      <c r="D47" s="78"/>
      <c r="E47" s="79"/>
      <c r="F47" s="35"/>
      <c r="G47" s="35"/>
      <c r="H47" s="61"/>
      <c r="I47" s="125"/>
      <c r="J47" s="35"/>
      <c r="K47" s="117"/>
    </row>
    <row r="48" ht="26.25" customHeight="1" spans="2:11">
      <c r="B48" s="80" t="s">
        <v>49</v>
      </c>
      <c r="C48" s="80"/>
      <c r="D48" s="81"/>
      <c r="E48" s="80"/>
      <c r="F48" s="80"/>
      <c r="G48" s="80"/>
      <c r="H48" s="80" t="str">
        <f>$D$13</f>
        <v>€</v>
      </c>
      <c r="I48" s="81">
        <f>SUM(I25,I33,I46)</f>
        <v>0</v>
      </c>
      <c r="J48" s="80"/>
      <c r="K48" s="118" t="str">
        <f>IFERROR(IF(I48-I104&gt;0,"Let op; je ingevulde kosten zijn hoger dan je ingevulde baten. Je begroting is daarmee niet sluitend.",IF($I$104-$I$48&gt;0,"Let op; je ingevulde baten zijn hoger dan je ingevulde kosten. Je begroting is daarmee niet sluitend.","")),"")</f>
        <v/>
      </c>
    </row>
    <row r="49" ht="16.5" customHeight="1" spans="2:10">
      <c r="B49" s="82"/>
      <c r="C49" s="83"/>
      <c r="D49" s="84"/>
      <c r="E49" s="82"/>
      <c r="F49" s="85"/>
      <c r="G49" s="85"/>
      <c r="H49" s="86"/>
      <c r="I49" s="126"/>
      <c r="J49" s="85"/>
    </row>
    <row r="50" ht="16.5" customHeight="1" spans="2:10">
      <c r="B50" s="82"/>
      <c r="C50" s="83"/>
      <c r="D50" s="84"/>
      <c r="E50" s="82"/>
      <c r="F50" s="85"/>
      <c r="G50" s="85"/>
      <c r="H50" s="86"/>
      <c r="I50" s="126"/>
      <c r="J50" s="85"/>
    </row>
    <row r="51" ht="16.5" customHeight="1" spans="2:10">
      <c r="B51" s="82"/>
      <c r="C51" s="83"/>
      <c r="D51" s="84"/>
      <c r="E51" s="82"/>
      <c r="F51" s="85"/>
      <c r="G51" s="85"/>
      <c r="H51" s="86"/>
      <c r="I51" s="126"/>
      <c r="J51" s="85"/>
    </row>
    <row r="52" spans="2:10">
      <c r="B52" s="85"/>
      <c r="D52" s="87"/>
      <c r="E52" s="85"/>
      <c r="F52" s="85"/>
      <c r="G52" s="85"/>
      <c r="H52" s="86"/>
      <c r="I52" s="126"/>
      <c r="J52" s="85"/>
    </row>
    <row r="53" ht="31.5" customHeight="1" spans="2:11">
      <c r="B53" s="88" t="s">
        <v>50</v>
      </c>
      <c r="C53" s="89"/>
      <c r="D53" s="90"/>
      <c r="E53" s="88"/>
      <c r="F53" s="88"/>
      <c r="G53" s="88"/>
      <c r="H53" s="91"/>
      <c r="I53" s="127"/>
      <c r="J53" s="88"/>
      <c r="K53" s="128"/>
    </row>
    <row r="54" ht="16.5" customHeight="1" spans="2:11">
      <c r="B54" s="92"/>
      <c r="C54" s="24"/>
      <c r="D54" s="93"/>
      <c r="E54" s="92"/>
      <c r="F54" s="92"/>
      <c r="G54" s="92"/>
      <c r="H54" s="94"/>
      <c r="I54" s="129"/>
      <c r="J54" s="92"/>
      <c r="K54" s="114"/>
    </row>
    <row r="55" ht="17.25" spans="2:11">
      <c r="B55" s="95"/>
      <c r="C55" s="95"/>
      <c r="D55" s="96"/>
      <c r="E55" s="95"/>
      <c r="F55" s="95"/>
      <c r="G55" s="95"/>
      <c r="H55" s="97"/>
      <c r="I55" s="67" t="s">
        <v>15</v>
      </c>
      <c r="J55" s="106"/>
      <c r="K55" s="130"/>
    </row>
    <row r="56" ht="12.75" customHeight="1" spans="2:11">
      <c r="B56" s="98"/>
      <c r="C56" s="98"/>
      <c r="D56" s="99"/>
      <c r="E56" s="98"/>
      <c r="F56" s="98"/>
      <c r="G56" s="98"/>
      <c r="H56" s="100"/>
      <c r="I56" s="131"/>
      <c r="J56" s="19"/>
      <c r="K56" s="132"/>
    </row>
    <row r="57" ht="13.5" customHeight="1" spans="2:11">
      <c r="B57" s="65" t="s">
        <v>51</v>
      </c>
      <c r="C57" s="65"/>
      <c r="D57" s="101"/>
      <c r="E57" s="102"/>
      <c r="F57" s="102"/>
      <c r="G57" s="102"/>
      <c r="H57" s="103" t="str">
        <f>$D$13</f>
        <v>€</v>
      </c>
      <c r="I57" s="133">
        <v>0</v>
      </c>
      <c r="J57" s="102"/>
      <c r="K57" s="134" t="str">
        <f>IFERROR(IF(OR('Verstopt invulblad'!$E$3,'Verstopt invulblad'!$E$4),"Let op! Bij deze regeling is het alleen toegestaan bedragen tussen "&amp;'Verstopt invulblad'!$C$4&amp;" en "&amp;'Verstopt invulblad'!$C$3&amp;" aan te vragen.",""),"")</f>
        <v/>
      </c>
    </row>
    <row r="58" ht="13.5" customHeight="1" spans="2:11">
      <c r="B58" s="98"/>
      <c r="C58" s="98"/>
      <c r="D58" s="18"/>
      <c r="E58" s="19"/>
      <c r="F58" s="19"/>
      <c r="G58" s="19"/>
      <c r="H58" s="20"/>
      <c r="I58" s="64"/>
      <c r="J58" s="19"/>
      <c r="K58" s="114"/>
    </row>
    <row r="59" ht="13.5" customHeight="1" spans="2:11">
      <c r="B59" s="104" t="s">
        <v>52</v>
      </c>
      <c r="C59" s="104"/>
      <c r="D59" s="105"/>
      <c r="E59" s="106"/>
      <c r="F59" s="106"/>
      <c r="G59" s="106"/>
      <c r="H59" s="107"/>
      <c r="I59" s="67" t="s">
        <v>15</v>
      </c>
      <c r="J59" s="53" t="s">
        <v>16</v>
      </c>
      <c r="K59" s="135"/>
    </row>
    <row r="60" ht="13.5" customHeight="1" spans="2:11">
      <c r="B60" s="108" t="s">
        <v>53</v>
      </c>
      <c r="C60" s="108"/>
      <c r="D60" s="109"/>
      <c r="E60" s="110"/>
      <c r="F60" s="110"/>
      <c r="G60" s="110"/>
      <c r="H60" s="111"/>
      <c r="I60" s="58"/>
      <c r="J60" s="19"/>
      <c r="K60" s="114"/>
    </row>
    <row r="61" ht="13.5" customHeight="1" spans="2:11">
      <c r="B61" s="112" t="s">
        <v>54</v>
      </c>
      <c r="C61" s="113"/>
      <c r="D61" s="18"/>
      <c r="E61" s="19"/>
      <c r="F61" s="19"/>
      <c r="G61" s="19"/>
      <c r="H61" s="20" t="str">
        <f>$D$13</f>
        <v>€</v>
      </c>
      <c r="I61" s="62">
        <v>0</v>
      </c>
      <c r="J61" s="136" t="s">
        <v>55</v>
      </c>
      <c r="K61" s="114"/>
    </row>
    <row r="62" ht="13.5" customHeight="1" spans="2:11">
      <c r="B62" s="112" t="s">
        <v>54</v>
      </c>
      <c r="C62" s="113"/>
      <c r="D62" s="18"/>
      <c r="E62" s="19"/>
      <c r="F62" s="19"/>
      <c r="G62" s="19"/>
      <c r="H62" s="20" t="str">
        <f>$D$13</f>
        <v>€</v>
      </c>
      <c r="I62" s="62">
        <v>0</v>
      </c>
      <c r="J62" s="136" t="s">
        <v>55</v>
      </c>
      <c r="K62" s="114"/>
    </row>
    <row r="63" ht="13.5" customHeight="1" spans="2:11">
      <c r="B63" s="113"/>
      <c r="C63" s="113"/>
      <c r="D63" s="18"/>
      <c r="E63" s="19"/>
      <c r="F63" s="19"/>
      <c r="G63" s="19"/>
      <c r="H63" s="20"/>
      <c r="I63" s="64"/>
      <c r="J63" s="19"/>
      <c r="K63" s="114"/>
    </row>
    <row r="64" ht="13.5" customHeight="1" spans="2:11">
      <c r="B64" s="108" t="s">
        <v>56</v>
      </c>
      <c r="C64" s="108"/>
      <c r="D64" s="109"/>
      <c r="E64" s="110"/>
      <c r="F64" s="110"/>
      <c r="G64" s="110"/>
      <c r="H64" s="111"/>
      <c r="I64" s="58"/>
      <c r="J64" s="19"/>
      <c r="K64" s="114"/>
    </row>
    <row r="65" ht="13.5" customHeight="1" spans="2:11">
      <c r="B65" s="112" t="s">
        <v>57</v>
      </c>
      <c r="C65" s="113"/>
      <c r="D65" s="18"/>
      <c r="E65" s="19"/>
      <c r="F65" s="19"/>
      <c r="G65" s="19"/>
      <c r="H65" s="20" t="str">
        <f>$D$13</f>
        <v>€</v>
      </c>
      <c r="I65" s="62">
        <v>0</v>
      </c>
      <c r="J65" s="136" t="s">
        <v>55</v>
      </c>
      <c r="K65" s="114"/>
    </row>
    <row r="66" ht="13.5" customHeight="1" spans="2:11">
      <c r="B66" s="112" t="s">
        <v>57</v>
      </c>
      <c r="C66" s="113"/>
      <c r="D66" s="18"/>
      <c r="E66" s="19"/>
      <c r="F66" s="19"/>
      <c r="G66" s="19"/>
      <c r="H66" s="20" t="str">
        <f>$D$13</f>
        <v>€</v>
      </c>
      <c r="I66" s="62">
        <v>0</v>
      </c>
      <c r="J66" s="136" t="s">
        <v>55</v>
      </c>
      <c r="K66" s="114"/>
    </row>
    <row r="67" ht="13.5" customHeight="1" spans="2:11">
      <c r="B67" s="113"/>
      <c r="C67" s="113"/>
      <c r="D67" s="18"/>
      <c r="E67" s="19"/>
      <c r="F67" s="19"/>
      <c r="G67" s="19"/>
      <c r="H67" s="20"/>
      <c r="I67" s="64"/>
      <c r="J67" s="19"/>
      <c r="K67" s="114"/>
    </row>
    <row r="68" ht="13.5" customHeight="1" spans="2:11">
      <c r="B68" s="108" t="s">
        <v>58</v>
      </c>
      <c r="C68" s="108"/>
      <c r="D68" s="109"/>
      <c r="E68" s="110"/>
      <c r="F68" s="110"/>
      <c r="G68" s="110"/>
      <c r="H68" s="111"/>
      <c r="I68" s="58"/>
      <c r="J68" s="19"/>
      <c r="K68" s="114"/>
    </row>
    <row r="69" ht="13.5" customHeight="1" spans="2:11">
      <c r="B69" s="112" t="s">
        <v>59</v>
      </c>
      <c r="C69" s="113"/>
      <c r="D69" s="18"/>
      <c r="E69" s="19"/>
      <c r="F69" s="19"/>
      <c r="G69" s="19"/>
      <c r="H69" s="20" t="str">
        <f>$D$13</f>
        <v>€</v>
      </c>
      <c r="I69" s="62">
        <v>0</v>
      </c>
      <c r="J69" s="136" t="s">
        <v>55</v>
      </c>
      <c r="K69" s="114"/>
    </row>
    <row r="70" ht="13.5" customHeight="1" spans="2:11">
      <c r="B70" s="112" t="s">
        <v>59</v>
      </c>
      <c r="C70" s="113"/>
      <c r="D70" s="18"/>
      <c r="E70" s="19"/>
      <c r="F70" s="19"/>
      <c r="G70" s="19"/>
      <c r="H70" s="20" t="str">
        <f>$D$13</f>
        <v>€</v>
      </c>
      <c r="I70" s="62">
        <v>0</v>
      </c>
      <c r="J70" s="136" t="s">
        <v>55</v>
      </c>
      <c r="K70" s="114"/>
    </row>
    <row r="71" ht="13.5" customHeight="1" spans="2:11">
      <c r="B71" s="113"/>
      <c r="C71" s="113"/>
      <c r="D71" s="18"/>
      <c r="E71" s="19"/>
      <c r="F71" s="19"/>
      <c r="G71" s="19"/>
      <c r="H71" s="20"/>
      <c r="I71" s="62"/>
      <c r="J71" s="61"/>
      <c r="K71" s="114"/>
    </row>
    <row r="72" ht="13.5" customHeight="1" spans="2:11">
      <c r="B72" s="137" t="s">
        <v>60</v>
      </c>
      <c r="C72" s="137"/>
      <c r="D72" s="101"/>
      <c r="E72" s="102"/>
      <c r="F72" s="102"/>
      <c r="G72" s="102"/>
      <c r="H72" s="138" t="str">
        <f>$D$13</f>
        <v>€</v>
      </c>
      <c r="I72" s="149">
        <f>SUM(I60:I71)</f>
        <v>0</v>
      </c>
      <c r="J72" s="102"/>
      <c r="K72" s="134"/>
    </row>
    <row r="73" ht="13.5" customHeight="1" spans="2:11">
      <c r="B73" s="26"/>
      <c r="C73" s="26"/>
      <c r="D73" s="18"/>
      <c r="E73" s="19"/>
      <c r="F73" s="19"/>
      <c r="G73" s="19"/>
      <c r="H73" s="20"/>
      <c r="I73" s="64"/>
      <c r="J73" s="19"/>
      <c r="K73" s="114"/>
    </row>
    <row r="74" ht="13.5" customHeight="1" spans="2:11">
      <c r="B74" s="104" t="s">
        <v>61</v>
      </c>
      <c r="C74" s="104"/>
      <c r="D74" s="105"/>
      <c r="E74" s="106"/>
      <c r="F74" s="106"/>
      <c r="G74" s="106"/>
      <c r="H74" s="107"/>
      <c r="I74" s="67" t="s">
        <v>15</v>
      </c>
      <c r="J74" s="53" t="s">
        <v>16</v>
      </c>
      <c r="K74" s="135"/>
    </row>
    <row r="75" ht="13.5" customHeight="1" spans="2:11">
      <c r="B75" s="139"/>
      <c r="C75" s="139"/>
      <c r="D75" s="18"/>
      <c r="E75" s="19"/>
      <c r="F75" s="19"/>
      <c r="G75" s="19"/>
      <c r="H75" s="20"/>
      <c r="I75" s="64"/>
      <c r="J75" s="19"/>
      <c r="K75" s="114"/>
    </row>
    <row r="76" ht="13.5" customHeight="1" spans="2:11">
      <c r="B76" s="108" t="s">
        <v>62</v>
      </c>
      <c r="C76" s="108"/>
      <c r="D76" s="109"/>
      <c r="E76" s="110"/>
      <c r="F76" s="110"/>
      <c r="G76" s="110"/>
      <c r="H76" s="111"/>
      <c r="I76" s="58"/>
      <c r="J76" s="150"/>
      <c r="K76" s="114"/>
    </row>
    <row r="77" ht="13.5" customHeight="1" spans="2:11">
      <c r="B77" s="112" t="s">
        <v>63</v>
      </c>
      <c r="C77" s="113"/>
      <c r="D77" s="140"/>
      <c r="E77" s="20"/>
      <c r="F77" s="20"/>
      <c r="G77" s="20"/>
      <c r="H77" s="20" t="str">
        <f>$D$13</f>
        <v>€</v>
      </c>
      <c r="I77" s="62">
        <v>0</v>
      </c>
      <c r="J77" s="136" t="s">
        <v>64</v>
      </c>
      <c r="K77" s="151"/>
    </row>
    <row r="78" ht="13.5" customHeight="1" spans="2:11">
      <c r="B78" s="112" t="s">
        <v>63</v>
      </c>
      <c r="C78" s="113"/>
      <c r="D78" s="140"/>
      <c r="E78" s="20"/>
      <c r="F78" s="20"/>
      <c r="G78" s="20"/>
      <c r="H78" s="20" t="str">
        <f>$D$13</f>
        <v>€</v>
      </c>
      <c r="I78" s="62">
        <v>0</v>
      </c>
      <c r="J78" s="136" t="s">
        <v>64</v>
      </c>
      <c r="K78" s="151"/>
    </row>
    <row r="79" ht="13.5" customHeight="1" spans="2:11">
      <c r="B79" s="113"/>
      <c r="C79" s="113"/>
      <c r="D79" s="140"/>
      <c r="E79" s="20"/>
      <c r="F79" s="20"/>
      <c r="G79" s="20"/>
      <c r="H79" s="20"/>
      <c r="I79" s="62"/>
      <c r="J79" s="19"/>
      <c r="K79" s="151"/>
    </row>
    <row r="80" ht="13.5" customHeight="1" spans="2:11">
      <c r="B80" s="108" t="s">
        <v>65</v>
      </c>
      <c r="C80" s="108"/>
      <c r="D80" s="109"/>
      <c r="E80" s="110"/>
      <c r="F80" s="110"/>
      <c r="G80" s="110"/>
      <c r="H80" s="111"/>
      <c r="I80" s="58"/>
      <c r="J80" s="110"/>
      <c r="K80" s="114"/>
    </row>
    <row r="81" ht="13.5" customHeight="1" spans="2:11">
      <c r="B81" s="113" t="s">
        <v>66</v>
      </c>
      <c r="C81" s="113"/>
      <c r="D81" s="140"/>
      <c r="E81" s="20"/>
      <c r="F81" s="20"/>
      <c r="G81" s="20"/>
      <c r="H81" s="20" t="str">
        <f>$D$13</f>
        <v>€</v>
      </c>
      <c r="I81" s="62">
        <v>0</v>
      </c>
      <c r="J81" s="136" t="s">
        <v>67</v>
      </c>
      <c r="K81" s="151"/>
    </row>
    <row r="82" ht="13.5" customHeight="1" spans="2:11">
      <c r="B82" s="112" t="s">
        <v>68</v>
      </c>
      <c r="C82" s="113"/>
      <c r="D82" s="140"/>
      <c r="E82" s="20"/>
      <c r="F82" s="20"/>
      <c r="G82" s="20"/>
      <c r="H82" s="20" t="str">
        <f>$D$13</f>
        <v>€</v>
      </c>
      <c r="I82" s="62">
        <v>0</v>
      </c>
      <c r="J82" s="136" t="s">
        <v>67</v>
      </c>
      <c r="K82" s="151"/>
    </row>
    <row r="83" ht="13.5" customHeight="1" spans="2:11">
      <c r="B83" s="108" t="s">
        <v>69</v>
      </c>
      <c r="C83" s="108"/>
      <c r="D83" s="109" t="s">
        <v>18</v>
      </c>
      <c r="E83" s="110" t="s">
        <v>19</v>
      </c>
      <c r="F83" s="20"/>
      <c r="G83" s="20"/>
      <c r="H83" s="20"/>
      <c r="I83" s="62"/>
      <c r="J83" s="150"/>
      <c r="K83" s="151"/>
    </row>
    <row r="84" ht="13.5" customHeight="1" spans="2:11">
      <c r="B84" s="112" t="s">
        <v>70</v>
      </c>
      <c r="C84" s="61" t="str">
        <f>$D$13</f>
        <v>€</v>
      </c>
      <c r="D84" s="62">
        <v>0</v>
      </c>
      <c r="E84" s="63">
        <v>0</v>
      </c>
      <c r="F84" s="20"/>
      <c r="G84" s="20"/>
      <c r="H84" s="20" t="str">
        <f>$D$13</f>
        <v>€</v>
      </c>
      <c r="I84" s="62">
        <f>D84*E84</f>
        <v>0</v>
      </c>
      <c r="J84" s="136" t="s">
        <v>22</v>
      </c>
      <c r="K84" s="151"/>
    </row>
    <row r="85" ht="13.5" customHeight="1" spans="2:11">
      <c r="B85" s="112" t="s">
        <v>70</v>
      </c>
      <c r="C85" s="61" t="str">
        <f>$D$13</f>
        <v>€</v>
      </c>
      <c r="D85" s="62">
        <v>0</v>
      </c>
      <c r="E85" s="63">
        <v>0</v>
      </c>
      <c r="F85" s="20"/>
      <c r="G85" s="20"/>
      <c r="H85" s="20" t="str">
        <f>$D$13</f>
        <v>€</v>
      </c>
      <c r="I85" s="62">
        <f>D85*E85</f>
        <v>0</v>
      </c>
      <c r="J85" s="136" t="s">
        <v>22</v>
      </c>
      <c r="K85" s="151"/>
    </row>
    <row r="86" ht="13.5" customHeight="1" spans="2:11">
      <c r="B86" s="113"/>
      <c r="C86" s="113"/>
      <c r="D86" s="140"/>
      <c r="E86" s="20"/>
      <c r="F86" s="20"/>
      <c r="G86" s="20"/>
      <c r="H86" s="20"/>
      <c r="I86" s="62"/>
      <c r="J86" s="19"/>
      <c r="K86" s="151"/>
    </row>
    <row r="87" ht="13.5" customHeight="1" spans="2:11">
      <c r="B87" s="108" t="s">
        <v>71</v>
      </c>
      <c r="C87" s="108"/>
      <c r="D87" s="109"/>
      <c r="E87" s="110"/>
      <c r="F87" s="110"/>
      <c r="G87" s="110"/>
      <c r="H87" s="111"/>
      <c r="I87" s="58"/>
      <c r="J87" s="110"/>
      <c r="K87" s="114"/>
    </row>
    <row r="88" ht="13.5" customHeight="1" spans="2:11">
      <c r="B88" s="108" t="s">
        <v>72</v>
      </c>
      <c r="C88" s="108"/>
      <c r="D88" s="18"/>
      <c r="E88" s="19"/>
      <c r="F88" s="19"/>
      <c r="G88" s="19"/>
      <c r="H88" s="20"/>
      <c r="I88" s="64"/>
      <c r="J88" s="19"/>
      <c r="K88" s="114"/>
    </row>
    <row r="89" ht="13.5" customHeight="1" spans="2:11">
      <c r="B89" s="113" t="s">
        <v>66</v>
      </c>
      <c r="C89" s="113"/>
      <c r="D89" s="140"/>
      <c r="E89" s="20"/>
      <c r="F89" s="20"/>
      <c r="G89" s="20"/>
      <c r="H89" s="20" t="str">
        <f>$D$13</f>
        <v>€</v>
      </c>
      <c r="I89" s="62">
        <v>0</v>
      </c>
      <c r="J89" s="136" t="s">
        <v>67</v>
      </c>
      <c r="K89" s="151"/>
    </row>
    <row r="90" ht="13.5" customHeight="1" spans="2:11">
      <c r="B90" s="112" t="s">
        <v>68</v>
      </c>
      <c r="C90" s="113"/>
      <c r="D90" s="140"/>
      <c r="E90" s="20"/>
      <c r="F90" s="20"/>
      <c r="G90" s="20"/>
      <c r="H90" s="20" t="str">
        <f>$D$13</f>
        <v>€</v>
      </c>
      <c r="I90" s="62">
        <v>0</v>
      </c>
      <c r="J90" s="136" t="s">
        <v>67</v>
      </c>
      <c r="K90" s="151"/>
    </row>
    <row r="91" ht="13.5" customHeight="1" spans="2:11">
      <c r="B91" s="108" t="s">
        <v>69</v>
      </c>
      <c r="C91" s="108"/>
      <c r="D91" s="109" t="s">
        <v>18</v>
      </c>
      <c r="E91" s="110" t="s">
        <v>19</v>
      </c>
      <c r="F91" s="20"/>
      <c r="G91" s="20"/>
      <c r="H91" s="20"/>
      <c r="I91" s="62"/>
      <c r="J91" s="150"/>
      <c r="K91" s="151"/>
    </row>
    <row r="92" ht="13.5" customHeight="1" spans="2:11">
      <c r="B92" s="112" t="s">
        <v>70</v>
      </c>
      <c r="C92" s="61" t="str">
        <f>$D$13</f>
        <v>€</v>
      </c>
      <c r="D92" s="62">
        <v>0</v>
      </c>
      <c r="E92" s="63">
        <v>0</v>
      </c>
      <c r="F92" s="20"/>
      <c r="G92" s="20"/>
      <c r="H92" s="20" t="str">
        <f>$D$13</f>
        <v>€</v>
      </c>
      <c r="I92" s="62">
        <f>D92*E92</f>
        <v>0</v>
      </c>
      <c r="J92" s="136" t="s">
        <v>22</v>
      </c>
      <c r="K92" s="151"/>
    </row>
    <row r="93" ht="13.5" customHeight="1" spans="2:11">
      <c r="B93" s="112" t="s">
        <v>70</v>
      </c>
      <c r="C93" s="61" t="str">
        <f>$D$13</f>
        <v>€</v>
      </c>
      <c r="D93" s="62">
        <v>0</v>
      </c>
      <c r="E93" s="63">
        <v>0</v>
      </c>
      <c r="F93" s="20"/>
      <c r="G93" s="20"/>
      <c r="H93" s="20" t="str">
        <f>$D$13</f>
        <v>€</v>
      </c>
      <c r="I93" s="62">
        <f>D93*E93</f>
        <v>0</v>
      </c>
      <c r="J93" s="136" t="s">
        <v>22</v>
      </c>
      <c r="K93" s="151"/>
    </row>
    <row r="94" ht="13.5" customHeight="1" spans="2:11">
      <c r="B94" s="139"/>
      <c r="C94" s="139"/>
      <c r="D94" s="18"/>
      <c r="E94" s="19"/>
      <c r="F94" s="19"/>
      <c r="G94" s="19"/>
      <c r="H94" s="20"/>
      <c r="I94" s="64"/>
      <c r="J94" s="19"/>
      <c r="K94" s="114"/>
    </row>
    <row r="95" ht="13.5" customHeight="1" spans="2:11">
      <c r="B95" s="108" t="s">
        <v>73</v>
      </c>
      <c r="C95" s="108"/>
      <c r="D95" s="18"/>
      <c r="E95" s="19"/>
      <c r="F95" s="19"/>
      <c r="G95" s="19"/>
      <c r="H95" s="20"/>
      <c r="I95" s="64"/>
      <c r="J95" s="19"/>
      <c r="K95" s="114"/>
    </row>
    <row r="96" ht="13.5" customHeight="1" spans="2:11">
      <c r="B96" s="113" t="s">
        <v>66</v>
      </c>
      <c r="C96" s="113"/>
      <c r="D96" s="140"/>
      <c r="E96" s="20"/>
      <c r="F96" s="20"/>
      <c r="G96" s="20"/>
      <c r="H96" s="20" t="str">
        <f>$D$13</f>
        <v>€</v>
      </c>
      <c r="I96" s="62">
        <v>0</v>
      </c>
      <c r="J96" s="136" t="s">
        <v>67</v>
      </c>
      <c r="K96" s="151"/>
    </row>
    <row r="97" ht="13.5" customHeight="1" spans="2:11">
      <c r="B97" s="112" t="s">
        <v>68</v>
      </c>
      <c r="C97" s="113"/>
      <c r="D97" s="140"/>
      <c r="E97" s="20"/>
      <c r="F97" s="20"/>
      <c r="G97" s="20"/>
      <c r="H97" s="20" t="str">
        <f>$D$13</f>
        <v>€</v>
      </c>
      <c r="I97" s="62">
        <v>0</v>
      </c>
      <c r="J97" s="136" t="s">
        <v>67</v>
      </c>
      <c r="K97" s="151"/>
    </row>
    <row r="98" ht="13.5" customHeight="1" spans="2:11">
      <c r="B98" s="108" t="s">
        <v>70</v>
      </c>
      <c r="C98" s="108"/>
      <c r="D98" s="109" t="s">
        <v>18</v>
      </c>
      <c r="E98" s="110" t="s">
        <v>19</v>
      </c>
      <c r="F98" s="20"/>
      <c r="G98" s="20"/>
      <c r="H98" s="20"/>
      <c r="I98" s="62"/>
      <c r="J98" s="150"/>
      <c r="K98" s="151"/>
    </row>
    <row r="99" ht="13.5" customHeight="1" spans="2:11">
      <c r="B99" s="112" t="s">
        <v>70</v>
      </c>
      <c r="C99" s="61" t="str">
        <f>$D$13</f>
        <v>€</v>
      </c>
      <c r="D99" s="62">
        <v>0</v>
      </c>
      <c r="E99" s="63">
        <v>0</v>
      </c>
      <c r="F99" s="20"/>
      <c r="G99" s="20"/>
      <c r="H99" s="20" t="str">
        <f>$D$13</f>
        <v>€</v>
      </c>
      <c r="I99" s="62">
        <f>D99*E99</f>
        <v>0</v>
      </c>
      <c r="J99" s="136" t="s">
        <v>22</v>
      </c>
      <c r="K99" s="151"/>
    </row>
    <row r="100" spans="2:11">
      <c r="B100" s="112" t="s">
        <v>70</v>
      </c>
      <c r="C100" s="61" t="str">
        <f>$D$13</f>
        <v>€</v>
      </c>
      <c r="D100" s="62">
        <v>0</v>
      </c>
      <c r="E100" s="63">
        <v>0</v>
      </c>
      <c r="F100" s="20"/>
      <c r="G100" s="20"/>
      <c r="H100" s="20" t="str">
        <f>$D$13</f>
        <v>€</v>
      </c>
      <c r="I100" s="62">
        <f>D100*E100</f>
        <v>0</v>
      </c>
      <c r="J100" s="136" t="s">
        <v>22</v>
      </c>
      <c r="K100" s="151"/>
    </row>
    <row r="101" spans="2:11">
      <c r="B101" s="139"/>
      <c r="C101" s="139"/>
      <c r="D101" s="18"/>
      <c r="E101" s="19"/>
      <c r="F101" s="19"/>
      <c r="G101" s="19"/>
      <c r="H101" s="20"/>
      <c r="I101" s="64"/>
      <c r="J101" s="19"/>
      <c r="K101" s="114"/>
    </row>
    <row r="102" ht="13.5" customHeight="1" spans="2:11">
      <c r="B102" s="137" t="s">
        <v>74</v>
      </c>
      <c r="C102" s="137"/>
      <c r="D102" s="101"/>
      <c r="E102" s="102"/>
      <c r="F102" s="102"/>
      <c r="G102" s="102"/>
      <c r="H102" s="138" t="str">
        <f>$D$13</f>
        <v>€</v>
      </c>
      <c r="I102" s="152">
        <f>SUM(I75:I101)</f>
        <v>0</v>
      </c>
      <c r="J102" s="102"/>
      <c r="K102" s="134"/>
    </row>
    <row r="103" spans="2:11">
      <c r="B103" s="139"/>
      <c r="C103" s="139"/>
      <c r="D103" s="18"/>
      <c r="E103" s="19"/>
      <c r="F103" s="19"/>
      <c r="G103" s="19"/>
      <c r="H103" s="20"/>
      <c r="I103" s="64"/>
      <c r="J103" s="19"/>
      <c r="K103" s="114"/>
    </row>
    <row r="104" ht="17.25" spans="2:11">
      <c r="B104" s="141" t="s">
        <v>75</v>
      </c>
      <c r="C104" s="141"/>
      <c r="D104" s="142"/>
      <c r="E104" s="143"/>
      <c r="F104" s="143"/>
      <c r="G104" s="143"/>
      <c r="H104" s="104" t="str">
        <f>$D$13</f>
        <v>€</v>
      </c>
      <c r="I104" s="67">
        <f>SUM(I57,I72,I102)</f>
        <v>0</v>
      </c>
      <c r="J104" s="106"/>
      <c r="K104" s="135" t="str">
        <f>IFERROR(IF(I48-I104&gt;0,"Let op; je ingevulde kosten zijn hoger dan je ingevulde baten. Je begroting is daarmee niet sluitend.",IF($I$104-$I$48&gt;0,"Let op; je ingevulde baten zijn hoger dan je ingevulde kosten. Je begroting is daarmee niet sluitend.","")),"")</f>
        <v/>
      </c>
    </row>
    <row r="105" spans="1:11">
      <c r="A105" s="19"/>
      <c r="B105" s="144" t="s">
        <v>76</v>
      </c>
      <c r="C105" s="108"/>
      <c r="D105" s="145">
        <f>IFERROR(ROUND(I57/I104,2),0)</f>
        <v>0</v>
      </c>
      <c r="E105" s="146"/>
      <c r="F105" s="146"/>
      <c r="G105" s="146"/>
      <c r="H105" s="147"/>
      <c r="I105" s="64"/>
      <c r="J105" s="19"/>
      <c r="K105" s="114" t="str">
        <f>IF(OR('Verstopt invulblad'!$E$7,'Verstopt invulblad'!$E$8),"Let op; De bijdrage van het Fonds voor Cultuurparticipatie mag maximaal "&amp;'Verstopt invulblad'!$C$7*100&amp;"% zijn.","")</f>
        <v/>
      </c>
    </row>
    <row r="107" spans="2:3">
      <c r="B107" s="148"/>
      <c r="C107" s="148"/>
    </row>
  </sheetData>
  <conditionalFormatting sqref="I57">
    <cfRule type="expression" dxfId="0" priority="5">
      <formula>OR('Verstopt invulblad'!$E$3,'Verstopt invulblad'!$E$4)</formula>
    </cfRule>
  </conditionalFormatting>
  <conditionalFormatting sqref="D105">
    <cfRule type="expression" dxfId="0" priority="3">
      <formula>OR('Verstopt invulblad'!$E$7,'Verstopt invulblad'!$E$8)</formula>
    </cfRule>
  </conditionalFormatting>
  <conditionalFormatting sqref="F31;I31">
    <cfRule type="expression" dxfId="0" priority="6">
      <formula>OR('Verstopt invulblad'!$E$5,'Verstopt invulblad'!$E$6)</formula>
    </cfRule>
  </conditionalFormatting>
  <conditionalFormatting sqref="I48;I104">
    <cfRule type="expression" dxfId="1" priority="1">
      <formula>$I$48-$I$104&lt;&gt;0</formula>
    </cfRule>
  </conditionalFormatting>
  <dataValidations count="2">
    <dataValidation type="list" allowBlank="1" showInputMessage="1" showErrorMessage="1" sqref="D12">
      <formula1>'Verstopt invulblad'!$C$19:$D$19</formula1>
    </dataValidation>
    <dataValidation type="list" allowBlank="1" showInputMessage="1" showErrorMessage="1" sqref="D13">
      <formula1>'Verstopt invulblad'!$C$20:$F$20</formula1>
    </dataValidation>
  </dataValidations>
  <pageMargins left="0.7" right="0.7" top="0.75" bottom="0.75" header="0.3" footer="0.3"/>
  <pageSetup paperSize="8" scale="52" orientation="portrait"/>
  <headerFooter/>
  <ignoredErrors>
    <ignoredError sqref="D105 F31 I20:I105 C20:C100 H1:H5" unlockedFormula="1"/>
  </ignoredError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0"/>
  <sheetViews>
    <sheetView workbookViewId="0">
      <selection activeCell="G20" sqref="G20"/>
    </sheetView>
  </sheetViews>
  <sheetFormatPr defaultColWidth="9.14166666666667" defaultRowHeight="13.5" outlineLevelCol="5"/>
  <cols>
    <col min="1" max="1" width="45.1416666666667" style="3" customWidth="1"/>
    <col min="2" max="2" width="19" style="3" customWidth="1"/>
    <col min="3" max="3" width="33.425" style="3" customWidth="1"/>
    <col min="4" max="4" width="19.425" style="3" customWidth="1"/>
    <col min="5" max="5" width="30" style="3" customWidth="1"/>
    <col min="6" max="6" width="15.7083333333333" style="3" customWidth="1"/>
    <col min="7" max="16384" width="9.14166666666667" style="3"/>
  </cols>
  <sheetData>
    <row r="1" s="1" customFormat="1" spans="1:6">
      <c r="A1" s="1" t="s">
        <v>77</v>
      </c>
      <c r="B1" s="1" t="s">
        <v>78</v>
      </c>
      <c r="C1" s="1" t="s">
        <v>79</v>
      </c>
      <c r="E1" s="1" t="s">
        <v>80</v>
      </c>
      <c r="F1" s="1" t="s">
        <v>81</v>
      </c>
    </row>
    <row r="2" spans="1:3">
      <c r="A2" s="3" t="s">
        <v>82</v>
      </c>
      <c r="C2" s="3" t="s">
        <v>83</v>
      </c>
    </row>
    <row r="3" spans="1:6">
      <c r="A3" s="3" t="s">
        <v>84</v>
      </c>
      <c r="C3" s="4">
        <v>25000</v>
      </c>
      <c r="E3" s="3" t="b">
        <f>Blad1!$I$57&gt;$C$3</f>
        <v>0</v>
      </c>
      <c r="F3" s="3">
        <f>Blad1!I56</f>
        <v>0</v>
      </c>
    </row>
    <row r="4" spans="1:6">
      <c r="A4" s="3" t="s">
        <v>85</v>
      </c>
      <c r="C4" s="4">
        <v>0</v>
      </c>
      <c r="E4" s="3" t="b">
        <f>Blad1!$I$57&lt;$C$4</f>
        <v>0</v>
      </c>
      <c r="F4" s="3">
        <f>Blad1!I57</f>
        <v>0</v>
      </c>
    </row>
    <row r="5" spans="1:6">
      <c r="A5" s="3" t="s">
        <v>86</v>
      </c>
      <c r="B5" s="5" t="s">
        <v>87</v>
      </c>
      <c r="C5" s="6">
        <v>0.1</v>
      </c>
      <c r="E5" s="3" t="b">
        <f>AND(Blad1!$D$12=$C$19,Blad1!$F$31&gt;$C$5,Blad1!$I$31&gt;0)</f>
        <v>0</v>
      </c>
      <c r="F5" s="3">
        <f>Blad1!$I$31</f>
        <v>0</v>
      </c>
    </row>
    <row r="6" spans="1:6">
      <c r="A6" s="3" t="s">
        <v>88</v>
      </c>
      <c r="B6" s="7" t="s">
        <v>89</v>
      </c>
      <c r="C6" s="6">
        <v>1</v>
      </c>
      <c r="E6" s="3" t="b">
        <f>AND(Blad1!$D$12=$D$19,Blad1!$F$31&gt;$C$6,Blad1!$I$31&gt;0)</f>
        <v>0</v>
      </c>
      <c r="F6" s="3">
        <f>Blad1!$I$31</f>
        <v>0</v>
      </c>
    </row>
    <row r="7" spans="1:6">
      <c r="A7" s="3" t="s">
        <v>90</v>
      </c>
      <c r="B7" s="5" t="s">
        <v>87</v>
      </c>
      <c r="C7" s="8">
        <v>0.9</v>
      </c>
      <c r="E7" s="3" t="b">
        <f>AND(Blad1!$D$12=$C$19,Blad1!$D$105&gt;'Verstopt invulblad'!$C$7)</f>
        <v>0</v>
      </c>
      <c r="F7" s="9">
        <f>Blad1!D105</f>
        <v>0</v>
      </c>
    </row>
    <row r="8" spans="1:6">
      <c r="A8" s="3" t="s">
        <v>91</v>
      </c>
      <c r="B8" s="7" t="s">
        <v>89</v>
      </c>
      <c r="C8" s="6">
        <v>1</v>
      </c>
      <c r="E8" s="3" t="b">
        <f>AND(Blad1!$D$12=$D$19,Blad1!$D$105&gt;'Verstopt invulblad'!$C$8)</f>
        <v>0</v>
      </c>
      <c r="F8" s="9">
        <f>Blad1!D105</f>
        <v>0</v>
      </c>
    </row>
    <row r="17" s="2" customFormat="1" ht="14.25"/>
    <row r="18" spans="1:3">
      <c r="A18" s="1" t="s">
        <v>77</v>
      </c>
      <c r="B18" s="1"/>
      <c r="C18" s="1" t="s">
        <v>92</v>
      </c>
    </row>
    <row r="19" spans="1:4">
      <c r="A19" s="3" t="s">
        <v>93</v>
      </c>
      <c r="C19" s="5" t="s">
        <v>94</v>
      </c>
      <c r="D19" s="7" t="s">
        <v>9</v>
      </c>
    </row>
    <row r="20" spans="1:6">
      <c r="A20" s="3" t="s">
        <v>95</v>
      </c>
      <c r="C20" s="10" t="s">
        <v>11</v>
      </c>
      <c r="D20" s="3" t="s">
        <v>96</v>
      </c>
      <c r="E20" s="3" t="s">
        <v>97</v>
      </c>
      <c r="F20" s="3" t="s">
        <v>98</v>
      </c>
    </row>
  </sheetData>
  <pageMargins left="0.7" right="0.7" top="0.75" bottom="0.75" header="0.3" footer="0.3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m s o - c o n t e n t T y p e ? > < F o r m T e m p l a t e s   x m l n s = " h t t p : / / s c h e m a s . m i c r o s o f t . c o m / s h a r e p o i n t / v 3 / c o n t e n t t y p e / f o r m s " > < D i s p l a y > D o c u m e n t L i b r a r y F o r m < / D i s p l a y > < E d i t > D o c u m e n t L i b r a r y F o r m < / E d i t > < N e w > D o c u m e n t L i b r a r y F o r m < / N e w > < / F o r m T e m p l a t e s > 
</file>

<file path=customXml/item2.xml>��< ? x m l   v e r s i o n = " 1 . 0 " ? > < c t : c o n t e n t T y p e S c h e m a   c t : _ = " "   m a : _ = " "   m a : c o n t e n t T y p e N a m e = " D o c u m e n t "   m a : c o n t e n t T y p e I D = " 0 x 0 1 0 1 0 0 7 A 7 9 7 1 C D 3 3 B 5 6 6 4 3 9 2 3 C F 7 B 4 4 3 3 6 9 9 9 0 "   m a : c o n t e n t T y p e V e r s i o n = " 1 3 "   m a : c o n t e n t T y p e D e s c r i p t i o n = " E e n   n i e u w   d o c u m e n t   m a k e n . "   m a : c o n t e n t T y p e S c o p e = " "   m a : v e r s i o n I D = " 6 f 1 0 f 2 b e b d b 5 d 3 0 b 2 f 5 1 3 b 7 7 f 5 9 b c c 8 2 "   x m l n s : c t = " h t t p : / / s c h e m a s . m i c r o s o f t . c o m / o f f i c e / 2 0 0 6 / m e t a d a t a / c o n t e n t T y p e "   x m l n s : m a = " h t t p : / / s c h e m a s . m i c r o s o f t . c o m / o f f i c e / 2 0 0 6 / m e t a d a t a / p r o p e r t i e s / m e t a A t t r i b u t e s " >  
 < x s d : s c h e m a   t a r g e t N a m e s p a c e = " h t t p : / / s c h e m a s . m i c r o s o f t . c o m / o f f i c e / 2 0 0 6 / m e t a d a t a / p r o p e r t i e s "   m a : r o o t = " t r u e "   m a : f i e l d s I D = " 3 4 6 6 c 8 4 e 2 1 0 f c 1 4 d 9 b 8 6 c b 9 6 a e 0 2 7 d 8 7 "   n s 2 : _ = " "   n s 3 : _ = " "   x m l n s : x s d = " h t t p : / / w w w . w 3 . o r g / 2 0 0 1 / X M L S c h e m a "   x m l n s : x s = " h t t p : / / w w w . w 3 . o r g / 2 0 0 1 / X M L S c h e m a "   x m l n s : p = " h t t p : / / s c h e m a s . m i c r o s o f t . c o m / o f f i c e / 2 0 0 6 / m e t a d a t a / p r o p e r t i e s "   x m l n s : n s 2 = " 6 5 0 c 6 f 6 3 - b 7 1 a - 4 b a e - b c 7 f - 9 3 3 7 3 a 0 6 c e a a "   x m l n s : n s 3 = " 6 0 1 0 0 5 1 3 - f 0 a 2 - 4 6 f 7 - 8 9 d a - e 9 8 4 0 3 2 e 6 c 9 3 " >  
 < x s d : i m p o r t   n a m e s p a c e = " 6 5 0 c 6 f 6 3 - b 7 1 a - 4 b a e - b c 7 f - 9 3 3 7 3 a 0 6 c e a a " / >  
 < x s d : i m p o r t   n a m e s p a c e = " 6 0 1 0 0 5 1 3 - f 0 a 2 - 4 6 f 7 - 8 9 d a - e 9 8 4 0 3 2 e 6 c 9 3 " / >  
 < x s d : e l e m e n t   n a m e = " p r o p e r t i e s " >  
 < x s d : c o m p l e x T y p e >  
 < x s d : s e q u e n c e >  
 < x s d : e l e m e n t   n a m e = " d o c u m e n t M a n a g e m e n t " >  
 < x s d : c o m p l e x T y p e >  
 < x s d : a l l >  
 < x s d : e l e m e n t   r e f = " n s 2 : M e d i a S e r v i c e M e t a d a t a "   m i n O c c u r s = " 0 " / >  
 < x s d : e l e m e n t   r e f = " n s 2 : M e d i a S e r v i c e F a s t M e t a d a t a "   m i n O c c u r s = " 0 " / >  
 < x s d : e l e m e n t   r e f = " n s 2 : M e d i a S e r v i c e S e a r c h P r o p e r t i e s "   m i n O c c u r s = " 0 " / >  
 < x s d : e l e m e n t   r e f = " n s 2 : M e d i a S e r v i c e O b j e c t D e t e c t o r V e r s i o n s "   m i n O c c u r s = " 0 " / >  
 < x s d : e l e m e n t   r e f = " n s 3 : S h a r e d W i t h U s e r s "   m i n O c c u r s = " 0 " / >  
 < x s d : e l e m e n t   r e f = " n s 3 : S h a r e d W i t h D e t a i l s "   m i n O c c u r s = " 0 " / >  
 < x s d : e l e m e n t   r e f = " n s 2 : l c f 7 6 f 1 5 5 c e d 4 d d c b 4 0 9 7 1 3 4 f f 3 c 3 3 2 f "   m i n O c c u r s = " 0 " / >  
 < x s d : e l e m e n t   r e f = " n s 3 : T a x C a t c h A l l "   m i n O c c u r s = " 0 " / >  
 < x s d : e l e m e n t   r e f = " n s 2 : M e d i a S e r v i c e D a t e T a k e n "   m i n O c c u r s = " 0 " / >  
 < x s d : e l e m e n t   r e f = " n s 2 : M e d i a S e r v i c e O C R "   m i n O c c u r s = " 0 " / >  
 < x s d : e l e m e n t   r e f = " n s 2 : M e d i a S e r v i c e G e n e r a t i o n T i m e "   m i n O c c u r s = " 0 " / >  
 < x s d : e l e m e n t   r e f = " n s 2 : M e d i a S e r v i c e E v e n t H a s h C o d e "   m i n O c c u r s = " 0 " / >  
 < / x s d : a l l >  
 < / x s d : c o m p l e x T y p e >  
 < / x s d : e l e m e n t >  
 < / x s d : s e q u e n c e >  
 < / x s d : c o m p l e x T y p e >  
 < / x s d : e l e m e n t >  
 < / x s d : s c h e m a >  
 < x s d : s c h e m a   t a r g e t N a m e s p a c e = " 6 5 0 c 6 f 6 3 - b 7 1 a - 4 b a e - b c 7 f - 9 3 3 7 3 a 0 6 c e a a "   e l e m e n t F o r m D e f a u l t = " q u a l i f i e d "   x m l n s : x s d = " h t t p : / / w w w . w 3 . o r g / 2 0 0 1 / X M L S c h e m a "   x m l n s : x s = " h t t p : / / w w w . w 3 . o r g / 2 0 0 1 / X M L S c h e m a "   x m l n s : d m s = " h t t p : / / s c h e m a s . m i c r o s o f t . c o m / o f f i c e / 2 0 0 6 / d o c u m e n t M a n a g e m e n t / t y p e s "   x m l n s : p c = " h t t p : / / s c h e m a s . m i c r o s o f t . c o m / o f f i c e / i n f o p a t h / 2 0 0 7 / P a r t n e r C o n t r o l s " >  
 < x s d : i m p o r t   n a m e s p a c e = " h t t p : / / s c h e m a s . m i c r o s o f t . c o m / o f f i c e / 2 0 0 6 / d o c u m e n t M a n a g e m e n t / t y p e s " / >  
 < x s d : i m p o r t   n a m e s p a c e = " h t t p : / / s c h e m a s . m i c r o s o f t . c o m / o f f i c e / i n f o p a t h / 2 0 0 7 / P a r t n e r C o n t r o l s " / >  
 < x s d : e l e m e n t   n a m e = " M e d i a S e r v i c e M e t a d a t a "   m a : i n d e x = " 8 "   n i l l a b l e = " t r u e "   m a : d i s p l a y N a m e = " M e d i a S e r v i c e M e t a d a t a "   m a : h i d d e n = " t r u e "   m a : i n t e r n a l N a m e = " M e d i a S e r v i c e M e t a d a t a "   m a : r e a d O n l y = " t r u e " >  
 < x s d : s i m p l e T y p e >  
 < x s d : r e s t r i c t i o n   b a s e = " d m s : N o t e " / >  
 < / x s d : s i m p l e T y p e >  
 < / x s d : e l e m e n t >  
 < x s d : e l e m e n t   n a m e = " M e d i a S e r v i c e F a s t M e t a d a t a "   m a : i n d e x = " 9 "   n i l l a b l e = " t r u e "   m a : d i s p l a y N a m e = " M e d i a S e r v i c e F a s t M e t a d a t a "   m a : h i d d e n = " t r u e "   m a : i n t e r n a l N a m e = " M e d i a S e r v i c e F a s t M e t a d a t a "   m a : r e a d O n l y = " t r u e " >  
 < x s d : s i m p l e T y p e >  
 < x s d : r e s t r i c t i o n   b a s e = " d m s : N o t e " / >  
 < / x s d : s i m p l e T y p e >  
 < / x s d : e l e m e n t >  
 < x s d : e l e m e n t   n a m e = " M e d i a S e r v i c e S e a r c h P r o p e r t i e s "   m a : i n d e x = " 1 0 "   n i l l a b l e = " t r u e "   m a : d i s p l a y N a m e = " M e d i a S e r v i c e S e a r c h P r o p e r t i e s "   m a : h i d d e n = " t r u e "   m a : i n t e r n a l N a m e = " M e d i a S e r v i c e S e a r c h P r o p e r t i e s "   m a : r e a d O n l y = " t r u e " >  
 < x s d : s i m p l e T y p e >  
 < x s d : r e s t r i c t i o n   b a s e = " d m s : N o t e " / >  
 < / x s d : s i m p l e T y p e >  
 < / x s d : e l e m e n t >  
 < x s d : e l e m e n t   n a m e = " M e d i a S e r v i c e O b j e c t D e t e c t o r V e r s i o n s "   m a : i n d e x = " 1 1 "   n i l l a b l e = " t r u e "   m a : d i s p l a y N a m e = " M e d i a S e r v i c e O b j e c t D e t e c t o r V e r s i o n s "   m a : h i d d e n = " t r u e "   m a : i n d e x e d = " t r u e "   m a : i n t e r n a l N a m e = " M e d i a S e r v i c e O b j e c t D e t e c t o r V e r s i o n s "   m a : r e a d O n l y = " t r u e " >  
 < x s d : s i m p l e T y p e >  
 < x s d : r e s t r i c t i o n   b a s e = " d m s : T e x t " / >  
 < / x s d : s i m p l e T y p e >  
 < / x s d : e l e m e n t >  
 < x s d : e l e m e n t   n a m e = " l c f 7 6 f 1 5 5 c e d 4 d d c b 4 0 9 7 1 3 4 f f 3 c 3 3 2 f "   m a : i n d e x = " 1 5 "   n i l l a b l e = " t r u e "   m a : t a x o n o m y = " t r u e "   m a : i n t e r n a l N a m e = " l c f 7 6 f 1 5 5 c e d 4 d d c b 4 0 9 7 1 3 4 f f 3 c 3 3 2 f "   m a : t a x o n o m y F i e l d N a m e = " M e d i a S e r v i c e I m a g e T a g s "   m a : d i s p l a y N a m e = " A f b e e l d i n g t a g s "   m a : r e a d O n l y = " f a l s e "   m a : f i e l d I d = " { 5 c f 7 6 f 1 5 - 5 c e d - 4 d d c - b 4 0 9 - 7 1 3 4 f f 3 c 3 3 2 f } "   m a : t a x o n o m y M u l t i = " t r u e "   m a : s s p I d = " 1 6 2 1 7 c e 8 - a 2 a d - 4 1 9 0 - 8 5 c 5 - 0 9 e 1 b 7 6 4 3 7 e b "   m a : t e r m S e t I d = " 0 9 8 1 4 c d 3 - 5 6 8 e - f e 9 0 - 9 8 1 4 - 8 d 6 2 1 f f 8 f b 8 4 "   m a : a n c h o r I d = " f b a 5 4 f b 3 - c 3 e 1 - f e 8 1 - a 7 7 6 - c a 4 b 6 9 1 4 8 c 4 d "   m a : o p e n = " t r u e "   m a : i s K e y w o r d = " f a l s e " >  
 < x s d : c o m p l e x T y p e >  
 < x s d : s e q u e n c e >  
 < x s d : e l e m e n t   r e f = " p c : T e r m s "   m i n O c c u r s = " 0 "   m a x O c c u r s = " 1 " > < / x s d : e l e m e n t >  
 < / x s d : s e q u e n c e >  
 < / x s d : c o m p l e x T y p e >  
 < / x s d : e l e m e n t >  
 < x s d : e l e m e n t   n a m e = " M e d i a S e r v i c e D a t e T a k e n "   m a : i n d e x = " 1 7 "   n i l l a b l e = " t r u e "   m a : d i s p l a y N a m e = " M e d i a S e r v i c e D a t e T a k e n "   m a : h i d d e n = " t r u e "   m a : i n d e x e d = " t r u e "   m a : i n t e r n a l N a m e = " M e d i a S e r v i c e D a t e T a k e n "   m a : r e a d O n l y = " t r u e " >  
 < x s d : s i m p l e T y p e >  
 < x s d : r e s t r i c t i o n   b a s e = " d m s : T e x t " / >  
 < / x s d : s i m p l e T y p e >  
 < / x s d : e l e m e n t >  
 < x s d : e l e m e n t   n a m e = " M e d i a S e r v i c e O C R "   m a : i n d e x = " 1 8 "   n i l l a b l e = " t r u e "   m a : d i s p l a y N a m e = " E x t r a c t e d   T e x t "   m a : i n t e r n a l N a m e = " M e d i a S e r v i c e O C R "   m a : r e a d O n l y = " t r u e " >  
 < x s d : s i m p l e T y p e >  
 < x s d : r e s t r i c t i o n   b a s e = " d m s : N o t e " >  
 < x s d : m a x L e n g t h   v a l u e = " 2 5 5 " / >  
 < / x s d : r e s t r i c t i o n >  
 < / x s d : s i m p l e T y p e >  
 < / x s d : e l e m e n t >  
 < x s d : e l e m e n t   n a m e = " M e d i a S e r v i c e G e n e r a t i o n T i m e "   m a : i n d e x = " 1 9 "   n i l l a b l e = " t r u e "   m a : d i s p l a y N a m e = " M e d i a S e r v i c e G e n e r a t i o n T i m e "   m a : h i d d e n = " t r u e "   m a : i n t e r n a l N a m e = " M e d i a S e r v i c e G e n e r a t i o n T i m e "   m a : r e a d O n l y = " t r u e " >  
 < x s d : s i m p l e T y p e >  
 < x s d : r e s t r i c t i o n   b a s e = " d m s : T e x t " / >  
 < / x s d : s i m p l e T y p e >  
 < / x s d : e l e m e n t >  
 < x s d : e l e m e n t   n a m e = " M e d i a S e r v i c e E v e n t H a s h C o d e "   m a : i n d e x = " 2 0 "   n i l l a b l e = " t r u e "   m a : d i s p l a y N a m e = " M e d i a S e r v i c e E v e n t H a s h C o d e "   m a : h i d d e n = " t r u e "   m a : i n t e r n a l N a m e = " M e d i a S e r v i c e E v e n t H a s h C o d e "   m a : r e a d O n l y = " t r u e " >  
 < x s d : s i m p l e T y p e >  
 < x s d : r e s t r i c t i o n   b a s e = " d m s : T e x t " / >  
 < / x s d : s i m p l e T y p e >  
 < / x s d : e l e m e n t >  
 < / x s d : s c h e m a >  
 < x s d : s c h e m a   t a r g e t N a m e s p a c e = " 6 0 1 0 0 5 1 3 - f 0 a 2 - 4 6 f 7 - 8 9 d a - e 9 8 4 0 3 2 e 6 c 9 3 "   e l e m e n t F o r m D e f a u l t = " q u a l i f i e d "   x m l n s : x s d = " h t t p : / / w w w . w 3 . o r g / 2 0 0 1 / X M L S c h e m a "   x m l n s : x s = " h t t p : / / w w w . w 3 . o r g / 2 0 0 1 / X M L S c h e m a "   x m l n s : d m s = " h t t p : / / s c h e m a s . m i c r o s o f t . c o m / o f f i c e / 2 0 0 6 / d o c u m e n t M a n a g e m e n t / t y p e s "   x m l n s : p c = " h t t p : / / s c h e m a s . m i c r o s o f t . c o m / o f f i c e / i n f o p a t h / 2 0 0 7 / P a r t n e r C o n t r o l s " >  
 < x s d : i m p o r t   n a m e s p a c e = " h t t p : / / s c h e m a s . m i c r o s o f t . c o m / o f f i c e / 2 0 0 6 / d o c u m e n t M a n a g e m e n t / t y p e s " / >  
 < x s d : i m p o r t   n a m e s p a c e = " h t t p : / / s c h e m a s . m i c r o s o f t . c o m / o f f i c e / i n f o p a t h / 2 0 0 7 / P a r t n e r C o n t r o l s " / >  
 < x s d : e l e m e n t   n a m e = " S h a r e d W i t h U s e r s "   m a : i n d e x = " 1 2 "   n i l l a b l e = " t r u e "   m a : d i s p l a y N a m e = " G e d e e l d   m e t "   m a : i n t e r n a l N a m e = " S h a r e d W i t h U s e r s "   m a : r e a d O n l y = " t r u e " >  
 < x s d : c o m p l e x T y p e >  
 < x s d : c o m p l e x C o n t e n t >  
 < x s d : e x t e n s i o n   b a s e = " d m s : U s e r M u l t i " >  
 < x s d : s e q u e n c e >  
 < x s d : e l e m e n t   n a m e = " U s e r I n f o "   m i n O c c u r s = " 0 "   m a x O c c u r s = " u n b o u n d e d " >  
 < x s d : c o m p l e x T y p e >  
 < x s d : s e q u e n c e >  
 < x s d : e l e m e n t   n a m e = " D i s p l a y N a m e "   t y p e = " x s d : s t r i n g "   m i n O c c u r s = " 0 " / >  
 < x s d : e l e m e n t   n a m e = " A c c o u n t I d "   t y p e = " d m s : U s e r I d "   m i n O c c u r s = " 0 "   n i l l a b l e = " t r u e " / >  
 < x s d : e l e m e n t   n a m e = " A c c o u n t T y p e "   t y p e = " x s d : s t r i n g "   m i n O c c u r s = " 0 " / >  
 < / x s d : s e q u e n c e >  
 < / x s d : c o m p l e x T y p e >  
 < / x s d : e l e m e n t >  
 < / x s d : s e q u e n c e >  
 < / x s d : e x t e n s i o n >  
 < / x s d : c o m p l e x C o n t e n t >  
 < / x s d : c o m p l e x T y p e >  
 < / x s d : e l e m e n t >  
 < x s d : e l e m e n t   n a m e = " S h a r e d W i t h D e t a i l s "   m a : i n d e x = " 1 3 "   n i l l a b l e = " t r u e "   m a : d i s p l a y N a m e = " G e d e e l d   m e t   d e t a i l s "   m a : i n t e r n a l N a m e = " S h a r e d W i t h D e t a i l s "   m a : r e a d O n l y = " t r u e " >  
 < x s d : s i m p l e T y p e >  
 < x s d : r e s t r i c t i o n   b a s e = " d m s : N o t e " >  
 < x s d : m a x L e n g t h   v a l u e = " 2 5 5 " / >  
 < / x s d : r e s t r i c t i o n >  
 < / x s d : s i m p l e T y p e >  
 < / x s d : e l e m e n t >  
 < x s d : e l e m e n t   n a m e = " T a x C a t c h A l l "   m a : i n d e x = " 1 6 "   n i l l a b l e = " t r u e "   m a : d i s p l a y N a m e = " T a x o n o m y   C a t c h   A l l   C o l u m n "   m a : h i d d e n = " t r u e "   m a : l i s t = " { 0 0 4 d e c 6 e - 0 b 0 d - 4 b f 1 - b d e 4 - 5 d 4 f 8 4 7 9 4 7 b c } "   m a : i n t e r n a l N a m e = " T a x C a t c h A l l "   m a : s h o w F i e l d = " C a t c h A l l D a t a "   m a : w e b = " 6 0 1 0 0 5 1 3 - f 0 a 2 - 4 6 f 7 - 8 9 d a - e 9 8 4 0 3 2 e 6 c 9 3 " >  
 < x s d : c o m p l e x T y p e >  
 < x s d : c o m p l e x C o n t e n t >  
 < x s d : e x t e n s i o n   b a s e = " d m s : M u l t i C h o i c e L o o k u p " >  
 < x s d : s e q u e n c e >  
 < x s d : e l e m e n t   n a m e = " V a l u e "   t y p e = " d m s : L o o k u p "   m a x O c c u r s = " u n b o u n d e d "   m i n O c c u r s = " 0 "   n i l l a b l e = " t r u e " / >  
 < / x s d : s e q u e n c e >  
 < / x s d : e x t e n s i o n >  
 < / x s d : c o m p l e x C o n t e n t >  
 < / x s d : c o m p l e x T y p e >  
 < / x s d : e l e m e n t >  
 < / x s d : s c h e m a >  
 < x s d : s c h e m a   t a r g e t N a m e s p a c e = " h t t p : / / s c h e m a s . o p e n x m l f o r m a t s . o r g / p a c k a g e / 2 0 0 6 / m e t a d a t a / c o r e - p r o p e r t i e s "   e l e m e n t F o r m D e f a u l t = " q u a l i f i e d "   a t t r i b u t e F o r m D e f a u l t = " u n q u a l i f i e d "   b l o c k D e f a u l t = " # a l l "   x m l n s = " h t t p : / / s c h e m a s . o p e n x m l f o r m a t s . o r g / p a c k a g e / 2 0 0 6 / m e t a d a t a / c o r e - p r o p e r t i e s "   x m l n s : x s d = " h t t p : / / w w w . w 3 . o r g / 2 0 0 1 / X M L S c h e m a "   x m l n s : x s i = " h t t p : / / w w w . w 3 . o r g / 2 0 0 1 / X M L S c h e m a - i n s t a n c e "   x m l n s : d c = " h t t p : / / p u r l . o r g / d c / e l e m e n t s / 1 . 1 / "   x m l n s : d c t e r m s = " h t t p : / / p u r l . o r g / d c / t e r m s / "   x m l n s : o d o c = " h t t p : / / s c h e m a s . m i c r o s o f t . c o m / i n t e r n a l / o b d " >  
 < x s d : i m p o r t   n a m e s p a c e = " h t t p : / / p u r l . o r g / d c / e l e m e n t s / 1 . 1 / "   s c h e m a L o c a t i o n = " h t t p : / / d u b l i n c o r e . o r g / s c h e m a s / x m l s / q d c / 2 0 0 3 / 0 4 / 0 2 / d c . x s d " / >  
 < x s d : i m p o r t   n a m e s p a c e = " h t t p : / / p u r l . o r g / d c / t e r m s / "   s c h e m a L o c a t i o n = " h t t p : / / d u b l i n c o r e . o r g / s c h e m a s / x m l s / q d c / 2 0 0 3 / 0 4 / 0 2 / d c t e r m s . x s d " / >  
 < x s d : e l e m e n t   n a m e = " c o r e P r o p e r t i e s "   t y p e = " C T _ c o r e P r o p e r t i e s " / >  
 < x s d : c o m p l e x T y p e   n a m e = " C T _ c o r e P r o p e r t i e s " >  
 < x s d : a l l >  
 < x s d : e l e m e n t   r e f = " d c : c r e a t o r "   m i n O c c u r s = " 0 "   m a x O c c u r s = " 1 " / >  
 < x s d : e l e m e n t   r e f = " d c t e r m s : c r e a t e d "   m i n O c c u r s = " 0 "   m a x O c c u r s = " 1 " / >  
 < x s d : e l e m e n t   r e f = " d c : i d e n t i f i e r "   m i n O c c u r s = " 0 "   m a x O c c u r s = " 1 " / >  
 < x s d : e l e m e n t   n a m e = " c o n t e n t T y p e "   m i n O c c u r s = " 0 "   m a x O c c u r s = " 1 "   t y p e = " x s d : s t r i n g "   m a : i n d e x = " 0 "   m a : d i s p l a y N a m e = " I n h o u d s t y p e " / >  
 < x s d : e l e m e n t   r e f = " d c : t i t l e "   m i n O c c u r s = " 0 "   m a x O c c u r s = " 1 "   m a : i n d e x = " 4 "   m a : d i s p l a y N a m e = " T i t e l " / >  
 < x s d : e l e m e n t   r e f = " d c : s u b j e c t "   m i n O c c u r s = " 0 "   m a x O c c u r s = " 1 " / >  
 < x s d : e l e m e n t   r e f = " d c : d e s c r i p t i o n "   m i n O c c u r s = " 0 "   m a x O c c u r s = " 1 " / >  
 < x s d : e l e m e n t   n a m e = " k e y w o r d s "   m i n O c c u r s = " 0 "   m a x O c c u r s = " 1 "   t y p e = " x s d : s t r i n g " / >  
 < x s d : e l e m e n t   r e f = " d c : l a n g u a g e "   m i n O c c u r s = " 0 "   m a x O c c u r s = " 1 " / >  
 < x s d : e l e m e n t   n a m e = " c a t e g o r y "   m i n O c c u r s = " 0 "   m a x O c c u r s = " 1 "   t y p e = " x s d : s t r i n g " / >  
 < x s d : e l e m e n t   n a m e = " v e r s i o n "   m i n O c c u r s = " 0 "   m a x O c c u r s = " 1 "   t y p e = " x s d : s t r i n g " / >  
 < x s d : e l e m e n t   n a m e = " r e v i s i o n "   m i n O c c u r s = " 0 "   m a x O c c u r s = " 1 "   t y p e = " x s d : s t r i n g " >  
 < x s d : a n n o t a t i o n >  
 < x s d : d o c u m e n t a t i o n >  
                                                 T h i s   v a l u e   i n d i c a t e s   t h e   n u m b e r   o f   s a v e s   o r   r e v i s i o n s .   T h e   a p p l i c a t i o n   i s   r e s p o n s i b l e   f o r   u p d a t i n g   t h i s   v a l u e   a f t e r   e a c h   r e v i s i o n .  
                                         < / x s d : d o c u m e n t a t i o n >  
 < / x s d : a n n o t a t i o n >  
 < / x s d : e l e m e n t >  
 < x s d : e l e m e n t   n a m e = " l a s t M o d i f i e d B y "   m i n O c c u r s = " 0 "   m a x O c c u r s = " 1 "   t y p e = " x s d : s t r i n g " / >  
 < x s d : e l e m e n t   r e f = " d c t e r m s : m o d i f i e d "   m i n O c c u r s = " 0 "   m a x O c c u r s = " 1 " / >  
 < x s d : e l e m e n t   n a m e = " c o n t e n t S t a t u s "   m i n O c c u r s = " 0 "   m a x O c c u r s = " 1 "   t y p e = " x s d : s t r i n g " / >  
 < / x s d : a l l >  
 < / x s d : c o m p l e x T y p e >  
 < / x s d : s c h e m a >  
 < x s : s c h e m a   t a r g e t N a m e s p a c e = " h t t p : / / s c h e m a s . m i c r o s o f t . c o m / o f f i c e / i n f o p a t h / 2 0 0 7 / P a r t n e r C o n t r o l s "   e l e m e n t F o r m D e f a u l t = " q u a l i f i e d "   a t t r i b u t e F o r m D e f a u l t = " u n q u a l i f i e d "   x m l n s : p c = " h t t p : / / s c h e m a s . m i c r o s o f t . c o m / o f f i c e / i n f o p a t h / 2 0 0 7 / P a r t n e r C o n t r o l s "   x m l n s : x s = " h t t p : / / w w w . w 3 . o r g / 2 0 0 1 / X M L S c h e m a " >  
 < x s : e l e m e n t   n a m e = " P e r s o n " >  
 < x s : c o m p l e x T y p e >  
 < x s : s e q u e n c e >  
 < x s : e l e m e n t   r e f = " p c : D i s p l a y N a m e "   m i n O c c u r s = " 0 " > < / x s : e l e m e n t >  
 < x s : e l e m e n t   r e f = " p c : A c c o u n t I d "   m i n O c c u r s = " 0 " > < / x s : e l e m e n t >  
 < x s : e l e m e n t   r e f = " p c : A c c o u n t T y p e "   m i n O c c u r s = " 0 " > < / x s : e l e m e n t >  
 < / x s : s e q u e n c e >  
 < / x s : c o m p l e x T y p e >  
 < / x s : e l e m e n t >  
 < x s : e l e m e n t   n a m e = " D i s p l a y N a m e "   t y p e = " x s : s t r i n g " > < / x s : e l e m e n t >  
 < x s : e l e m e n t   n a m e = " A c c o u n t I d "   t y p e = " x s : s t r i n g " > < / x s : e l e m e n t >  
 < x s : e l e m e n t   n a m e = " A c c o u n t T y p e "   t y p e = " x s : s t r i n g " > < / x s : e l e m e n t >  
 < x s : e l e m e n t   n a m e = " B D C A s s o c i a t e d E n t i t y " >  
 < x s : c o m p l e x T y p e >  
 < x s : s e q u e n c e >  
 < x s : e l e m e n t   r e f = " p c : B D C E n t i t y "   m i n O c c u r s = " 0 "   m a x O c c u r s = " u n b o u n d e d " > < / x s : e l e m e n t >  
 < / x s : s e q u e n c e >  
 < x s : a t t r i b u t e   r e f = " p c : E n t i t y N a m e s p a c e " > < / x s : a t t r i b u t e >  
 < x s : a t t r i b u t e   r e f = " p c : E n t i t y N a m e " > < / x s : a t t r i b u t e >  
 < x s : a t t r i b u t e   r e f = " p c : S y s t e m I n s t a n c e N a m e " > < / x s : a t t r i b u t e >  
 < x s : a t t r i b u t e   r e f = " p c : A s s o c i a t i o n N a m e " > < / x s : a t t r i b u t e >  
 < / x s : c o m p l e x T y p e >  
 < / x s : e l e m e n t >  
 < x s : a t t r i b u t e   n a m e = " E n t i t y N a m e s p a c e "   t y p e = " x s : s t r i n g " > < / x s : a t t r i b u t e >  
 < x s : a t t r i b u t e   n a m e = " E n t i t y N a m e "   t y p e = " x s : s t r i n g " > < / x s : a t t r i b u t e >  
 < x s : a t t r i b u t e   n a m e = " S y s t e m I n s t a n c e N a m e "   t y p e = " x s : s t r i n g " > < / x s : a t t r i b u t e >  
 < x s : a t t r i b u t e   n a m e = " A s s o c i a t i o n N a m e "   t y p e = " x s : s t r i n g " > < / x s : a t t r i b u t e >  
 < x s : e l e m e n t   n a m e = " B D C E n t i t y " >  
 < x s : c o m p l e x T y p e >  
 < x s : s e q u e n c e >  
 < x s : e l e m e n t   r e f = " p c : E n t i t y D i s p l a y N a m e "   m i n O c c u r s = " 0 " > < / x s : e l e m e n t >  
 < x s : e l e m e n t   r e f = " p c : E n t i t y I n s t a n c e R e f e r e n c e "   m i n O c c u r s = " 0 " > < / x s : e l e m e n t >  
 < x s : e l e m e n t   r e f = " p c : E n t i t y I d 1 "   m i n O c c u r s = " 0 " > < / x s : e l e m e n t >  
 < x s : e l e m e n t   r e f = " p c : E n t i t y I d 2 "   m i n O c c u r s = " 0 " > < / x s : e l e m e n t >  
 < x s : e l e m e n t   r e f = " p c : E n t i t y I d 3 "   m i n O c c u r s = " 0 " > < / x s : e l e m e n t >  
 < x s : e l e m e n t   r e f = " p c : E n t i t y I d 4 "   m i n O c c u r s = " 0 " > < / x s : e l e m e n t >  
 < x s : e l e m e n t   r e f = " p c : E n t i t y I d 5 "   m i n O c c u r s = " 0 " > < / x s : e l e m e n t >  
 < / x s : s e q u e n c e >  
 < / x s : c o m p l e x T y p e >  
 < / x s : e l e m e n t >  
 < x s : e l e m e n t   n a m e = " E n t i t y D i s p l a y N a m e "   t y p e = " x s : s t r i n g " > < / x s : e l e m e n t >  
 < x s : e l e m e n t   n a m e = " E n t i t y I n s t a n c e R e f e r e n c e "   t y p e = " x s : s t r i n g " > < / x s : e l e m e n t >  
 < x s : e l e m e n t   n a m e = " E n t i t y I d 1 "   t y p e = " x s : s t r i n g " > < / x s : e l e m e n t >  
 < x s : e l e m e n t   n a m e = " E n t i t y I d 2 "   t y p e = " x s : s t r i n g " > < / x s : e l e m e n t >  
 < x s : e l e m e n t   n a m e = " E n t i t y I d 3 "   t y p e = " x s : s t r i n g " > < / x s : e l e m e n t >  
 < x s : e l e m e n t   n a m e = " E n t i t y I d 4 "   t y p e = " x s : s t r i n g " > < / x s : e l e m e n t >  
 < x s : e l e m e n t   n a m e = " E n t i t y I d 5 "   t y p e = " x s : s t r i n g " > < / x s : e l e m e n t >  
 < x s : e l e m e n t   n a m e = " T e r m s " >  
 < x s : c o m p l e x T y p e >  
 < x s : s e q u e n c e >  
 < x s : e l e m e n t   r e f = " p c : T e r m I n f o "   m i n O c c u r s = " 0 "   m a x O c c u r s = " u n b o u n d e d " > < / x s : e l e m e n t >  
 < / x s : s e q u e n c e >  
 < / x s : c o m p l e x T y p e >  
 < / x s : e l e m e n t >  
 < x s : e l e m e n t   n a m e = " T e r m I n f o " >  
 < x s : c o m p l e x T y p e >  
 < x s : s e q u e n c e >  
 < x s : e l e m e n t   r e f = " p c : T e r m N a m e "   m i n O c c u r s = " 0 " > < / x s : e l e m e n t >  
 < x s : e l e m e n t   r e f = " p c : T e r m I d "   m i n O c c u r s = " 0 " > < / x s : e l e m e n t >  
 < / x s : s e q u e n c e >  
 < / x s : c o m p l e x T y p e >  
 < / x s : e l e m e n t >  
 < x s : e l e m e n t   n a m e = " T e r m N a m e "   t y p e = " x s : s t r i n g " > < / x s : e l e m e n t >  
 < x s : e l e m e n t   n a m e = " T e r m I d "   t y p e = " x s : s t r i n g " > < / x s : e l e m e n t >  
 < / x s : s c h e m a >  
 < / c t : c o n t e n t T y p e S c h e m a > 
</file>

<file path=customXml/item3.xml>��< ? x m l   v e r s i o n = " 1 . 0 " ? > < p : p r o p e r t i e s   x m l n s : p = " h t t p : / / s c h e m a s . m i c r o s o f t . c o m / o f f i c e / 2 0 0 6 / m e t a d a t a / p r o p e r t i e s "   x m l n s : x s i = " h t t p : / / w w w . w 3 . o r g / 2 0 0 1 / X M L S c h e m a - i n s t a n c e "   x m l n s : p c = " h t t p : / / s c h e m a s . m i c r o s o f t . c o m / o f f i c e / i n f o p a t h / 2 0 0 7 / P a r t n e r C o n t r o l s " > < d o c u m e n t M a n a g e m e n t > < T a x C a t c h A l l   x m l n s = " 6 0 1 0 0 5 1 3 - f 0 a 2 - 4 6 f 7 - 8 9 d a - e 9 8 4 0 3 2 e 6 c 9 3 "   x s i : n i l = " t r u e " / > < l c f 7 6 f 1 5 5 c e d 4 d d c b 4 0 9 7 1 3 4 f f 3 c 3 3 2 f   x m l n s = " 6 5 0 c 6 f 6 3 - b 7 1 a - 4 b a e - b c 7 f - 9 3 3 7 3 a 0 6 c e a a " > < T e r m s   x m l n s = " h t t p : / / s c h e m a s . m i c r o s o f t . c o m / o f f i c e / i n f o p a t h / 2 0 0 7 / P a r t n e r C o n t r o l s " > < / T e r m s > < / l c f 7 6 f 1 5 5 c e d 4 d d c b 4 0 9 7 1 3 4 f f 3 c 3 3 2 f > < / d o c u m e n t M a n a g e m e n t > < / p : p r o p e r t i e s > 
</file>

<file path=customXml/itemProps1.xml><?xml version="1.0" encoding="utf-8"?>
<ds:datastoreItem xmlns:ds="http://schemas.openxmlformats.org/officeDocument/2006/customXml" ds:itemID="{88E6E85F-BF0E-4ACC-B18B-3831FBA9E505}">
  <ds:schemaRefs/>
</ds:datastoreItem>
</file>

<file path=customXml/itemProps2.xml><?xml version="1.0" encoding="utf-8"?>
<ds:datastoreItem xmlns:ds="http://schemas.openxmlformats.org/officeDocument/2006/customXml" ds:itemID="{F607B082-2961-4283-A5A7-8341A81D7894}">
  <ds:schemaRefs/>
</ds:datastoreItem>
</file>

<file path=customXml/itemProps3.xml><?xml version="1.0" encoding="utf-8"?>
<ds:datastoreItem xmlns:ds="http://schemas.openxmlformats.org/officeDocument/2006/customXml" ds:itemID="{A847B788-DB31-4295-A239-03D838544024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Blad1</vt:lpstr>
      <vt:lpstr>Verstopt invulblad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Mayra Belfor</dc:creator>
  <cp:lastModifiedBy>Jolijn</cp:lastModifiedBy>
  <dcterms:created xsi:type="dcterms:W3CDTF">2025-01-14T10:58:00Z</dcterms:created>
  <dcterms:modified xsi:type="dcterms:W3CDTF">2025-05-20T11:05:30Z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0x0101007A7971CD33B56643923CF7B443369990</vt:lpwstr>
  </property>
  <property fmtid="{D5CDD505-2E9C-101B-9397-08002B2CF9AE}" pid="3" name="MediaServiceImageTags">
    <vt:lpwstr/>
  </property>
  <property fmtid="{D5CDD505-2E9C-101B-9397-08002B2CF9AE}" pid="4" name="ICV">
    <vt:lpwstr>145A65458E9A4381B359969EDDEB1444_12</vt:lpwstr>
  </property>
  <property fmtid="{D5CDD505-2E9C-101B-9397-08002B2CF9AE}" pid="5" name="KSOProductBuildVer">
    <vt:lpwstr>1033-12.2.0.20796</vt:lpwstr>
  </property>
</Properties>
</file>